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i\OneDrive\Documentos\PROSINFO\ENDURANCE\CHONE 1 24 FEB\entregar\"/>
    </mc:Choice>
  </mc:AlternateContent>
  <xr:revisionPtr revIDLastSave="39" documentId="8_{9394E1C2-53E9-4DF2-8FDA-93B30C39AC07}" xr6:coauthVersionLast="36" xr6:coauthVersionMax="36" xr10:uidLastSave="{AFC6AF6C-1377-43FA-B0D5-36FD96E31F2B}"/>
  <bookViews>
    <workbookView xWindow="0" yWindow="0" windowWidth="15345" windowHeight="6615" firstSheet="4" activeTab="10" xr2:uid="{F0CE1BE8-45EA-41D4-AADA-750F565C0945}"/>
  </bookViews>
  <sheets>
    <sheet name="PR 20 A" sheetId="8" r:id="rId1"/>
    <sheet name="PR 20 J" sheetId="11" r:id="rId2"/>
    <sheet name="PR 20 I" sheetId="12" r:id="rId3"/>
    <sheet name="C1 40 A" sheetId="7" r:id="rId4"/>
    <sheet name="C1 40 J" sheetId="13" r:id="rId5"/>
    <sheet name="C1 40 M" sheetId="14" r:id="rId6"/>
    <sheet name="C1 60" sheetId="6" r:id="rId7"/>
    <sheet name="C2 80 A" sheetId="5" r:id="rId8"/>
    <sheet name="C2 80 J" sheetId="9" r:id="rId9"/>
    <sheet name="C2 80 M" sheetId="10" r:id="rId10"/>
    <sheet name="C2 100 A" sheetId="2" r:id="rId11"/>
    <sheet name="C2 100 J" sheetId="3" r:id="rId12"/>
    <sheet name="C2 100 M" sheetId="4" r:id="rId13"/>
  </sheets>
  <definedNames>
    <definedName name="_xlnm._FilterDatabase" localSheetId="3" hidden="1">'C1 40 A'!$A$2:$AK$13</definedName>
    <definedName name="_xlnm._FilterDatabase" localSheetId="4" hidden="1">'C1 40 J'!$A$2:$AK$6</definedName>
    <definedName name="_xlnm._FilterDatabase" localSheetId="5" hidden="1">'C1 40 M'!$A$2:$AK$7</definedName>
    <definedName name="_xlnm._FilterDatabase" localSheetId="10" hidden="1">'C2 100 A'!$A$2:$BF$10</definedName>
    <definedName name="_xlnm._FilterDatabase" localSheetId="11" hidden="1">'C2 100 J'!$A$2:$BF$6</definedName>
    <definedName name="_xlnm._FilterDatabase" localSheetId="7" hidden="1">'C2 80 A'!$A$2:$AU$4</definedName>
    <definedName name="_xlnm._FilterDatabase" localSheetId="9" hidden="1">'C2 80 M'!$A$2:$AU$4</definedName>
    <definedName name="_xlnm._FilterDatabase" localSheetId="0" hidden="1">'PR 20 A'!$A$2:$AA$11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 l="1"/>
  <c r="O8" i="8"/>
</calcChain>
</file>

<file path=xl/sharedStrings.xml><?xml version="1.0" encoding="utf-8"?>
<sst xmlns="http://schemas.openxmlformats.org/spreadsheetml/2006/main" count="967" uniqueCount="336">
  <si>
    <t>PRUEBA</t>
  </si>
  <si>
    <t>CODIGO JINETE</t>
  </si>
  <si>
    <t>APELLIDOS</t>
  </si>
  <si>
    <t>NOMBRES</t>
  </si>
  <si>
    <t>CODIGO CABALLO</t>
  </si>
  <si>
    <t>CABALLO</t>
  </si>
  <si>
    <t>EQ_NOMBRE</t>
  </si>
  <si>
    <t>HORA SALIDA</t>
  </si>
  <si>
    <t>HORA LLEGADA</t>
  </si>
  <si>
    <t>VELOCIDAD</t>
  </si>
  <si>
    <t>TIEMPO COMPETENCIA</t>
  </si>
  <si>
    <t>TCARRERA</t>
  </si>
  <si>
    <t>DISTANCIA</t>
  </si>
  <si>
    <t>PROMEDIO RECUPERACION</t>
  </si>
  <si>
    <t>PUNTOS</t>
  </si>
  <si>
    <t>LUGAR</t>
  </si>
  <si>
    <t>ELIM_CODIGO</t>
  </si>
  <si>
    <t>ELIM_OBSERVACION</t>
  </si>
  <si>
    <t>ET1 HORA LLEGADA</t>
  </si>
  <si>
    <t>ETAPA No.1</t>
  </si>
  <si>
    <t>ET1 HORA VETCHK</t>
  </si>
  <si>
    <t>ET1 TIEMPO RECUPERA</t>
  </si>
  <si>
    <t>ET1 BPM</t>
  </si>
  <si>
    <t>ET1 TIEMPO CARRERA</t>
  </si>
  <si>
    <t>ET1 TIEMPO COMPETENCIA</t>
  </si>
  <si>
    <t>ET1 DISTANCIA</t>
  </si>
  <si>
    <t>ET1 VELOCIDAD CARRERA</t>
  </si>
  <si>
    <t>ET1 VELOCIDAD COMPETENCIA</t>
  </si>
  <si>
    <t>ET1 HORA SALIDA</t>
  </si>
  <si>
    <t>ET2 HORA LLEGADA</t>
  </si>
  <si>
    <t>ETAPA No.2</t>
  </si>
  <si>
    <t>ET2 HORA VETCHK</t>
  </si>
  <si>
    <t>ET2 TIEMPO RECUPERA</t>
  </si>
  <si>
    <t>ET2 BPM</t>
  </si>
  <si>
    <t>ET2 TIEMPO CARRERA</t>
  </si>
  <si>
    <t>ET2 TIEMPO COMPETENCIA</t>
  </si>
  <si>
    <t>ET2 DISTANCIA</t>
  </si>
  <si>
    <t>ET2 VELOCIDAD CARRERA</t>
  </si>
  <si>
    <t>ET2 VELOCIDAD COMPETENCIA</t>
  </si>
  <si>
    <t>ET2 HORA SALIDA</t>
  </si>
  <si>
    <t>ET3 HORA LLEGADA</t>
  </si>
  <si>
    <t>ETAPA No.3</t>
  </si>
  <si>
    <t>ET3 HORA VETCHK</t>
  </si>
  <si>
    <t>ET3 TIEMPO RECUPERA</t>
  </si>
  <si>
    <t>ET3 BPM</t>
  </si>
  <si>
    <t>ET3 TIEMPO CARRERA</t>
  </si>
  <si>
    <t>ET3 TIEMPO COMPETENCIA</t>
  </si>
  <si>
    <t>ET3 DISTANCIA</t>
  </si>
  <si>
    <t>ET3 VELOCIDAD CARRERA</t>
  </si>
  <si>
    <t>ET3 VELOCIDAD COMPETENCIA</t>
  </si>
  <si>
    <t>ET3 HORA SALIDA</t>
  </si>
  <si>
    <t>ET4 HORA LLEGADA</t>
  </si>
  <si>
    <t>ETAPA No.4</t>
  </si>
  <si>
    <t>ET4 HORA VETCHK</t>
  </si>
  <si>
    <t>ET4 TIEMPO RECUPERA</t>
  </si>
  <si>
    <t>ET4 BPM</t>
  </si>
  <si>
    <t>ET4 TIEMPO CARRERA</t>
  </si>
  <si>
    <t>ET4 TIEMPO COMPETENCIA</t>
  </si>
  <si>
    <t>ET4 DISTANCIA</t>
  </si>
  <si>
    <t>ET4 VELOCIDAD CARRERA</t>
  </si>
  <si>
    <t>ET4 VELOCIDAD COMPETENCIA</t>
  </si>
  <si>
    <t>ET4 HORA SALIDA</t>
  </si>
  <si>
    <t>J034</t>
  </si>
  <si>
    <t>ANDRADE PAREDES</t>
  </si>
  <si>
    <t>JOSE DANIEL</t>
  </si>
  <si>
    <t>C697</t>
  </si>
  <si>
    <t>SA DELINCUENTE</t>
  </si>
  <si>
    <t>SIN EQUIPO</t>
  </si>
  <si>
    <t>WD</t>
  </si>
  <si>
    <t>NO PARTICIPA</t>
  </si>
  <si>
    <t>E110</t>
  </si>
  <si>
    <t>PASPUEZAN NARVAEZ</t>
  </si>
  <si>
    <t>LUIS</t>
  </si>
  <si>
    <t>C716</t>
  </si>
  <si>
    <t>FAISAL</t>
  </si>
  <si>
    <t>PINGUILLA</t>
  </si>
  <si>
    <t>A045</t>
  </si>
  <si>
    <t>MORABOWEN</t>
  </si>
  <si>
    <t>CESAR</t>
  </si>
  <si>
    <t>C389</t>
  </si>
  <si>
    <t>MALEIK CSE</t>
  </si>
  <si>
    <t>HATO VERDE - ECUASANITAS</t>
  </si>
  <si>
    <t>A178</t>
  </si>
  <si>
    <t>ANDRADE</t>
  </si>
  <si>
    <t>JUAN CARLOS</t>
  </si>
  <si>
    <t>C664</t>
  </si>
  <si>
    <t>CASTAÑO</t>
  </si>
  <si>
    <t>MONTEBUIJO</t>
  </si>
  <si>
    <t>DSQ-LP</t>
  </si>
  <si>
    <t>PRESENTA FUERA DE TIEMPO</t>
  </si>
  <si>
    <t>E020</t>
  </si>
  <si>
    <t>VALVERDE</t>
  </si>
  <si>
    <t>XAVIER ANDRES</t>
  </si>
  <si>
    <t>C795</t>
  </si>
  <si>
    <t>ASHVA PARIS</t>
  </si>
  <si>
    <t>FTQ-CI</t>
  </si>
  <si>
    <t>A050</t>
  </si>
  <si>
    <t>ALZAMORA</t>
  </si>
  <si>
    <t>MARIA CECILIA</t>
  </si>
  <si>
    <t>C564</t>
  </si>
  <si>
    <t>ALMUDENA BD</t>
  </si>
  <si>
    <t>HUMANA</t>
  </si>
  <si>
    <t>A059</t>
  </si>
  <si>
    <t>ALMEIDA AYALA</t>
  </si>
  <si>
    <t>HECTOR AMILCAR</t>
  </si>
  <si>
    <t>C633</t>
  </si>
  <si>
    <t>MUNASQA</t>
  </si>
  <si>
    <t>A057</t>
  </si>
  <si>
    <t>DAVILA</t>
  </si>
  <si>
    <t>JUAN DIEGO</t>
  </si>
  <si>
    <t>C409</t>
  </si>
  <si>
    <t>MONARCH</t>
  </si>
  <si>
    <t>J207</t>
  </si>
  <si>
    <t>DARQUEA APOLO</t>
  </si>
  <si>
    <t>EMILIO</t>
  </si>
  <si>
    <t>C563</t>
  </si>
  <si>
    <t>DELEK BD</t>
  </si>
  <si>
    <t>TR: 15:11 BASES 15:00</t>
  </si>
  <si>
    <t>E008</t>
  </si>
  <si>
    <t>DAVALOS ANDRADE</t>
  </si>
  <si>
    <t>ALEJANDRA</t>
  </si>
  <si>
    <t>C777</t>
  </si>
  <si>
    <t>IN FARAHON</t>
  </si>
  <si>
    <t>M031</t>
  </si>
  <si>
    <t>ANDRADE REPETTO</t>
  </si>
  <si>
    <t>FELIPE ANDRES</t>
  </si>
  <si>
    <t>C755</t>
  </si>
  <si>
    <t>SA FIRST CLASS</t>
  </si>
  <si>
    <t>E022</t>
  </si>
  <si>
    <t>SERRANO</t>
  </si>
  <si>
    <t>OLIVIA MARIA</t>
  </si>
  <si>
    <t>C752</t>
  </si>
  <si>
    <t>LS AASIYAH</t>
  </si>
  <si>
    <t>FTQ-ME</t>
  </si>
  <si>
    <t>E023</t>
  </si>
  <si>
    <t>EMILIO JOSE</t>
  </si>
  <si>
    <t>C662</t>
  </si>
  <si>
    <t>LS CHAMP</t>
  </si>
  <si>
    <t>E132</t>
  </si>
  <si>
    <t>DARQUEA PALLARES</t>
  </si>
  <si>
    <t>MARTIN</t>
  </si>
  <si>
    <t>C649</t>
  </si>
  <si>
    <t>AMIRA</t>
  </si>
  <si>
    <t>FTQ-GA+ME</t>
  </si>
  <si>
    <t>NO CALIFICA - ANDARES IRREGULARES Y METABÓLICO</t>
  </si>
  <si>
    <t>E072</t>
  </si>
  <si>
    <t>PICO</t>
  </si>
  <si>
    <t>ORLANDO RUPERTO</t>
  </si>
  <si>
    <t>C779</t>
  </si>
  <si>
    <t>JM MAFUR</t>
  </si>
  <si>
    <t>LA CLEMENTINA-MAIZAL-CACHAFAZ</t>
  </si>
  <si>
    <t>E017</t>
  </si>
  <si>
    <t>LOPEZ RICCI</t>
  </si>
  <si>
    <t>C408</t>
  </si>
  <si>
    <t>MANDY CMB</t>
  </si>
  <si>
    <t>I054</t>
  </si>
  <si>
    <t>BARAHONA ESPINOSA</t>
  </si>
  <si>
    <t>MARIA EMILIA</t>
  </si>
  <si>
    <t>C769</t>
  </si>
  <si>
    <t>BD ANCHAMAZA</t>
  </si>
  <si>
    <t>E156</t>
  </si>
  <si>
    <t>SOFIA</t>
  </si>
  <si>
    <t>C632</t>
  </si>
  <si>
    <t>SA ELECTRIC ONE</t>
  </si>
  <si>
    <t>E091</t>
  </si>
  <si>
    <t>PALACIOS DAVALOS</t>
  </si>
  <si>
    <t>ROBERTO DANIEL</t>
  </si>
  <si>
    <t>C714</t>
  </si>
  <si>
    <t>VICTORIA</t>
  </si>
  <si>
    <t>DP EQUESTRIAN CENTER</t>
  </si>
  <si>
    <t>E036</t>
  </si>
  <si>
    <t>VACA ZAMBRANO</t>
  </si>
  <si>
    <t>MAURICIO ESTEBAN</t>
  </si>
  <si>
    <t>C708</t>
  </si>
  <si>
    <t>EV MERLIN</t>
  </si>
  <si>
    <t>A354</t>
  </si>
  <si>
    <t>BENAVIDES</t>
  </si>
  <si>
    <t>GEOVANNY</t>
  </si>
  <si>
    <t>C407</t>
  </si>
  <si>
    <t>SALMA</t>
  </si>
  <si>
    <t>A338</t>
  </si>
  <si>
    <t>MONCAYO CALERO</t>
  </si>
  <si>
    <t>FERNANDO</t>
  </si>
  <si>
    <t>C610</t>
  </si>
  <si>
    <t>MALEIRILLA</t>
  </si>
  <si>
    <t>E189</t>
  </si>
  <si>
    <t>PANIZO</t>
  </si>
  <si>
    <t>FABIAN</t>
  </si>
  <si>
    <t>C618</t>
  </si>
  <si>
    <t>QUEEN SAU</t>
  </si>
  <si>
    <t>E181</t>
  </si>
  <si>
    <t>FLOR LOPEZ</t>
  </si>
  <si>
    <t>MARIO ALEJANDRO</t>
  </si>
  <si>
    <t>C382</t>
  </si>
  <si>
    <t>BULERIA CMB</t>
  </si>
  <si>
    <t>E190</t>
  </si>
  <si>
    <t>FUEREZ</t>
  </si>
  <si>
    <t>C719</t>
  </si>
  <si>
    <t>PIQUE CMB</t>
  </si>
  <si>
    <t>FTQ-GA</t>
  </si>
  <si>
    <t>E191</t>
  </si>
  <si>
    <t>BARQUET</t>
  </si>
  <si>
    <t>EDUARDO</t>
  </si>
  <si>
    <t>C685</t>
  </si>
  <si>
    <t>BURAK</t>
  </si>
  <si>
    <t>E168</t>
  </si>
  <si>
    <t>MORA LANDAZURI</t>
  </si>
  <si>
    <t>C794</t>
  </si>
  <si>
    <t>GUARAGUA</t>
  </si>
  <si>
    <t>E169</t>
  </si>
  <si>
    <t>BURNEO BORJA</t>
  </si>
  <si>
    <t>SEBASTIAN</t>
  </si>
  <si>
    <t>C634</t>
  </si>
  <si>
    <t>INDIA</t>
  </si>
  <si>
    <t>A125</t>
  </si>
  <si>
    <t>FALCONI</t>
  </si>
  <si>
    <t>FRANCISCO</t>
  </si>
  <si>
    <t>C749</t>
  </si>
  <si>
    <t>ESPARTACO</t>
  </si>
  <si>
    <t>A018</t>
  </si>
  <si>
    <t>MANCHENO VILLACRESES</t>
  </si>
  <si>
    <t>GALO PATRICIO</t>
  </si>
  <si>
    <t>C715</t>
  </si>
  <si>
    <t>WHESTOR</t>
  </si>
  <si>
    <t>E028</t>
  </si>
  <si>
    <t>MONCAYO</t>
  </si>
  <si>
    <t>JOSE MARIA</t>
  </si>
  <si>
    <t>C427</t>
  </si>
  <si>
    <t>MIRANDA</t>
  </si>
  <si>
    <t>E087</t>
  </si>
  <si>
    <t>MARTINOD</t>
  </si>
  <si>
    <t>AMELIE</t>
  </si>
  <si>
    <t>C718</t>
  </si>
  <si>
    <t>KORAN</t>
  </si>
  <si>
    <t>E192</t>
  </si>
  <si>
    <t>LASCANO</t>
  </si>
  <si>
    <t>ANDY</t>
  </si>
  <si>
    <t>C750</t>
  </si>
  <si>
    <t>AR CAETANA</t>
  </si>
  <si>
    <t>J224</t>
  </si>
  <si>
    <t>MOYA MEDINA</t>
  </si>
  <si>
    <t>SALOME</t>
  </si>
  <si>
    <t>C800</t>
  </si>
  <si>
    <t>DAMIAN FIRE</t>
  </si>
  <si>
    <t>E027</t>
  </si>
  <si>
    <t>DAVALOS</t>
  </si>
  <si>
    <t>VALENTINA</t>
  </si>
  <si>
    <t>C143</t>
  </si>
  <si>
    <t>ALI BD</t>
  </si>
  <si>
    <t>DSQ-HNP</t>
  </si>
  <si>
    <t>NO PRESENTA CABALLO</t>
  </si>
  <si>
    <t>E166</t>
  </si>
  <si>
    <t>MORA</t>
  </si>
  <si>
    <t>JULIETA</t>
  </si>
  <si>
    <t>C230</t>
  </si>
  <si>
    <t>TORMENTA</t>
  </si>
  <si>
    <t>I051</t>
  </si>
  <si>
    <t>RENATO</t>
  </si>
  <si>
    <t>C178</t>
  </si>
  <si>
    <t>ZAFIRO</t>
  </si>
  <si>
    <t>E160</t>
  </si>
  <si>
    <t>BURNEO LOPEZ</t>
  </si>
  <si>
    <t>BERNARDO JOSE</t>
  </si>
  <si>
    <t>C786</t>
  </si>
  <si>
    <t>SASHA</t>
  </si>
  <si>
    <t>E007</t>
  </si>
  <si>
    <t>MANCHENO ESCOBAR</t>
  </si>
  <si>
    <t>ALEJANDRO ELIECER</t>
  </si>
  <si>
    <t>C801</t>
  </si>
  <si>
    <t>MAHAVIDYA</t>
  </si>
  <si>
    <t>E193</t>
  </si>
  <si>
    <t>PAEZ</t>
  </si>
  <si>
    <t>JOSE</t>
  </si>
  <si>
    <t>C803</t>
  </si>
  <si>
    <t>JALISCO</t>
  </si>
  <si>
    <t>E194</t>
  </si>
  <si>
    <t>ROSERO</t>
  </si>
  <si>
    <t>ALONSO</t>
  </si>
  <si>
    <t>C804</t>
  </si>
  <si>
    <t>TEQUILA</t>
  </si>
  <si>
    <t>E195</t>
  </si>
  <si>
    <t>GALLEGOS</t>
  </si>
  <si>
    <t>ENRIQUE</t>
  </si>
  <si>
    <t>C805</t>
  </si>
  <si>
    <t>PALOMO</t>
  </si>
  <si>
    <t>E196</t>
  </si>
  <si>
    <t>VALERIA</t>
  </si>
  <si>
    <t>C806</t>
  </si>
  <si>
    <t>POLVORIN</t>
  </si>
  <si>
    <t>E197</t>
  </si>
  <si>
    <t>LUIS ALBERTO</t>
  </si>
  <si>
    <t>C807</t>
  </si>
  <si>
    <t>KARATE KID</t>
  </si>
  <si>
    <t>E198</t>
  </si>
  <si>
    <t>CANEPA RODRIGUEZ</t>
  </si>
  <si>
    <t>ARTURO</t>
  </si>
  <si>
    <t>C808</t>
  </si>
  <si>
    <t>TORNADO</t>
  </si>
  <si>
    <t>E199</t>
  </si>
  <si>
    <t>CARABAÑO</t>
  </si>
  <si>
    <t>CAROLINA</t>
  </si>
  <si>
    <t>C383</t>
  </si>
  <si>
    <t>QUITA PENAS</t>
  </si>
  <si>
    <t>FTQ-SI-MUSCU</t>
  </si>
  <si>
    <t>NO CALIFICA LESIÓN SERIA MUSCULO ESQUELETICO</t>
  </si>
  <si>
    <t>E200</t>
  </si>
  <si>
    <t>CANEPA VALEZ</t>
  </si>
  <si>
    <t>C809</t>
  </si>
  <si>
    <t>PARRANDERO</t>
  </si>
  <si>
    <t>E201</t>
  </si>
  <si>
    <t>DIEGO</t>
  </si>
  <si>
    <t>C810</t>
  </si>
  <si>
    <t>LION PRICE</t>
  </si>
  <si>
    <t>E186</t>
  </si>
  <si>
    <t>FUENTES MONTERO</t>
  </si>
  <si>
    <t>ARIEL MAURICIO</t>
  </si>
  <si>
    <t>C811</t>
  </si>
  <si>
    <t>CANTINERO</t>
  </si>
  <si>
    <t>E185</t>
  </si>
  <si>
    <t>MIRANDA CEPEDA</t>
  </si>
  <si>
    <t>MARTIN HUMBERTO</t>
  </si>
  <si>
    <t>C799</t>
  </si>
  <si>
    <t>RAYO MC QUEEN</t>
  </si>
  <si>
    <t>CHASQUI II VELOCIDAD LIBRE 100 Km ABIERTA</t>
  </si>
  <si>
    <t>CHASQUI II VELOCIDAD LIBRE 80 Km ABIERTA</t>
  </si>
  <si>
    <t>CHASQUI I VELOCIDAD LIBRE 60 Km ABIERTA</t>
  </si>
  <si>
    <t>CHASQUI I VELOCIDAD LIBRE 40 KM ABIERTA</t>
  </si>
  <si>
    <t>PRUEBA VELOCIDAD LIBRE 20 KM ABIERTA</t>
  </si>
  <si>
    <t>CHASQUI II VELOCIDAD LIBRE 100 Km JUVENILES</t>
  </si>
  <si>
    <t>CHASQUI II VELOCIDAD LIBRE 80 Km JUVENILES</t>
  </si>
  <si>
    <t>CHASQUI I VELOCIDAD LIBRE 40 KM JUVENILES</t>
  </si>
  <si>
    <t>PRUEBA VELOCIDAD LIBRE 20 KM JUVENILES</t>
  </si>
  <si>
    <t>CHASQUI II VELOCIDAD LIBRE 100 Km MENORES</t>
  </si>
  <si>
    <t>CHASQUI II VELOCIDAD LIBRE 80 Km MENORES</t>
  </si>
  <si>
    <t>CHASQUI I VELOCIDAD LIBRE 40 KM MENORES</t>
  </si>
  <si>
    <t>PRUEBA VELOCIDAD LIBRE 20 KM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</si>
</sst>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FFFD4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center"/>
    </xf>
  </cellStyleXfs>
  <cellXfs count="20">
    <xf numFmtId="0" fontId="0" fillId="0" borderId="0" xfId="0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>
      <alignment horizontal="center"/>
    </xf>
    <xf numFmtId="21" fontId="0" fillId="0" borderId="1" xfId="0" applyNumberFormat="1" applyBorder="1">
      <alignment horizontal="center"/>
    </xf>
    <xf numFmtId="0" fontId="0" fillId="6" borderId="1" xfId="0" applyFill="1" applyBorder="1">
      <alignment horizontal="center"/>
    </xf>
    <xf numFmtId="21" fontId="0" fillId="6" borderId="1" xfId="0" applyNumberFormat="1" applyFill="1" applyBorder="1">
      <alignment horizontal="center"/>
    </xf>
    <xf numFmtId="47" fontId="0" fillId="0" borderId="1" xfId="0" applyNumberFormat="1" applyBorder="1">
      <alignment horizontal="center"/>
    </xf>
    <xf numFmtId="0" fontId="1" fillId="0" borderId="1" xfId="0" applyFont="1" applyBorder="1">
      <alignment horizontal="center"/>
    </xf>
    <xf numFmtId="21" fontId="1" fillId="0" borderId="1" xfId="0" applyNumberFormat="1" applyFont="1" applyBorder="1">
      <alignment horizontal="center"/>
    </xf>
    <xf numFmtId="0" fontId="1" fillId="6" borderId="1" xfId="0" applyFont="1" applyFill="1" applyBorder="1">
      <alignment horizontal="center"/>
    </xf>
    <xf numFmtId="0" fontId="1" fillId="0" borderId="0" xfId="0" applyFont="1">
      <alignment horizontal="center"/>
    </xf>
    <xf numFmtId="21" fontId="1" fillId="6" borderId="1" xfId="0" applyNumberFormat="1" applyFont="1" applyFill="1" applyBorder="1">
      <alignment horizontal="center"/>
    </xf>
    <xf numFmtId="0" fontId="0" fillId="0" borderId="1" xfId="0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5F97-D015-40CC-A1FF-45D07B52C655}">
  <dimension ref="A1:AA11"/>
  <sheetViews>
    <sheetView topLeftCell="H1" workbookViewId="0">
      <selection activeCell="N16" sqref="N16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11.85546875" bestFit="1" customWidth="1"/>
  </cols>
  <sheetData>
    <row r="1" spans="1:2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</row>
    <row r="2" spans="1:2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 x14ac:dyDescent="0.25">
      <c r="A3" s="3" t="s">
        <v>327</v>
      </c>
      <c r="B3" s="3" t="s">
        <v>309</v>
      </c>
      <c r="C3" s="3" t="s">
        <v>294</v>
      </c>
      <c r="D3" s="3" t="s">
        <v>310</v>
      </c>
      <c r="E3" s="3" t="s">
        <v>311</v>
      </c>
      <c r="F3" s="3" t="s">
        <v>312</v>
      </c>
      <c r="G3" s="3" t="s">
        <v>67</v>
      </c>
      <c r="H3" s="4">
        <v>0.47916666666666669</v>
      </c>
      <c r="I3" s="4">
        <v>0.52402777777777776</v>
      </c>
      <c r="J3" s="3">
        <v>18.57</v>
      </c>
      <c r="K3" s="4">
        <v>4.4861111111111109E-2</v>
      </c>
      <c r="L3" s="4">
        <v>4.4861111111111109E-2</v>
      </c>
      <c r="M3" s="3">
        <v>20</v>
      </c>
      <c r="N3" s="4">
        <v>1.0127314814814815E-2</v>
      </c>
      <c r="O3" s="3">
        <v>40</v>
      </c>
      <c r="P3" s="3">
        <v>1</v>
      </c>
      <c r="Q3" s="3"/>
      <c r="R3" s="3"/>
      <c r="S3" s="4">
        <v>0.52402777777777776</v>
      </c>
      <c r="T3" s="4">
        <v>0.53415509259259253</v>
      </c>
      <c r="U3" s="4">
        <v>1.0127314814814815E-2</v>
      </c>
      <c r="V3" s="3">
        <v>0</v>
      </c>
      <c r="W3" s="4">
        <v>4.4861111111111109E-2</v>
      </c>
      <c r="X3" s="6">
        <v>4.4861111111111109E-2</v>
      </c>
      <c r="Y3" s="3">
        <v>20</v>
      </c>
      <c r="Z3" s="3">
        <v>18.579999999999998</v>
      </c>
      <c r="AA3" s="5">
        <v>18.579999999999998</v>
      </c>
    </row>
    <row r="4" spans="1:27" x14ac:dyDescent="0.25">
      <c r="A4" s="3" t="s">
        <v>327</v>
      </c>
      <c r="B4" s="3" t="s">
        <v>285</v>
      </c>
      <c r="C4" s="3" t="s">
        <v>276</v>
      </c>
      <c r="D4" s="3" t="s">
        <v>286</v>
      </c>
      <c r="E4" s="3" t="s">
        <v>287</v>
      </c>
      <c r="F4" s="3" t="s">
        <v>288</v>
      </c>
      <c r="G4" s="3" t="s">
        <v>67</v>
      </c>
      <c r="H4" s="4">
        <v>0.47916666666666669</v>
      </c>
      <c r="I4" s="4">
        <v>0.52405092592592595</v>
      </c>
      <c r="J4" s="3">
        <v>18.559999999999999</v>
      </c>
      <c r="K4" s="4">
        <v>4.4884259259259263E-2</v>
      </c>
      <c r="L4" s="4">
        <v>4.4884259259259263E-2</v>
      </c>
      <c r="M4" s="3">
        <v>20</v>
      </c>
      <c r="N4" s="4">
        <v>9.6064814814814815E-3</v>
      </c>
      <c r="O4" s="3">
        <v>36</v>
      </c>
      <c r="P4" s="3">
        <v>2</v>
      </c>
      <c r="Q4" s="3"/>
      <c r="R4" s="3"/>
      <c r="S4" s="4">
        <v>0.52405092592592595</v>
      </c>
      <c r="T4" s="4">
        <v>0.53365740740740741</v>
      </c>
      <c r="U4" s="4">
        <v>9.6064814814814815E-3</v>
      </c>
      <c r="V4" s="3">
        <v>0</v>
      </c>
      <c r="W4" s="4">
        <v>4.4884259259259263E-2</v>
      </c>
      <c r="X4" s="6">
        <v>4.4884259259259263E-2</v>
      </c>
      <c r="Y4" s="3">
        <v>20</v>
      </c>
      <c r="Z4" s="3">
        <v>18.57</v>
      </c>
      <c r="AA4" s="5">
        <v>18.57</v>
      </c>
    </row>
    <row r="5" spans="1:27" x14ac:dyDescent="0.25">
      <c r="A5" s="3" t="s">
        <v>327</v>
      </c>
      <c r="B5" s="3" t="s">
        <v>270</v>
      </c>
      <c r="C5" s="3" t="s">
        <v>271</v>
      </c>
      <c r="D5" s="3" t="s">
        <v>272</v>
      </c>
      <c r="E5" s="3" t="s">
        <v>273</v>
      </c>
      <c r="F5" s="3" t="s">
        <v>274</v>
      </c>
      <c r="G5" s="3" t="s">
        <v>67</v>
      </c>
      <c r="H5" s="4">
        <v>0.47916666666666669</v>
      </c>
      <c r="I5" s="4">
        <v>0.52427083333333335</v>
      </c>
      <c r="J5" s="3">
        <v>18.47</v>
      </c>
      <c r="K5" s="4">
        <v>4.5104166666666667E-2</v>
      </c>
      <c r="L5" s="4">
        <v>4.5104166666666667E-2</v>
      </c>
      <c r="M5" s="3">
        <v>20</v>
      </c>
      <c r="N5" s="4">
        <v>5.2546296296296299E-3</v>
      </c>
      <c r="O5" s="3">
        <v>32</v>
      </c>
      <c r="P5" s="3">
        <v>3</v>
      </c>
      <c r="Q5" s="3"/>
      <c r="R5" s="3"/>
      <c r="S5" s="4">
        <v>0.52427083333333335</v>
      </c>
      <c r="T5" s="4">
        <v>0.52952546296296299</v>
      </c>
      <c r="U5" s="4">
        <v>5.2546296296296299E-3</v>
      </c>
      <c r="V5" s="3">
        <v>0</v>
      </c>
      <c r="W5" s="4">
        <v>4.5104166666666667E-2</v>
      </c>
      <c r="X5" s="6">
        <v>4.5104166666666667E-2</v>
      </c>
      <c r="Y5" s="3">
        <v>20</v>
      </c>
      <c r="Z5" s="3">
        <v>18.48</v>
      </c>
      <c r="AA5" s="5">
        <v>18.48</v>
      </c>
    </row>
    <row r="6" spans="1:27" x14ac:dyDescent="0.25">
      <c r="A6" s="3" t="s">
        <v>327</v>
      </c>
      <c r="B6" s="3" t="s">
        <v>275</v>
      </c>
      <c r="C6" s="3" t="s">
        <v>276</v>
      </c>
      <c r="D6" s="3" t="s">
        <v>277</v>
      </c>
      <c r="E6" s="3" t="s">
        <v>278</v>
      </c>
      <c r="F6" s="3" t="s">
        <v>279</v>
      </c>
      <c r="G6" s="3" t="s">
        <v>67</v>
      </c>
      <c r="H6" s="4">
        <v>0.47916666666666669</v>
      </c>
      <c r="I6" s="4">
        <v>0.52430555555555558</v>
      </c>
      <c r="J6" s="3">
        <v>18.46</v>
      </c>
      <c r="K6" s="4">
        <v>4.5138888888888888E-2</v>
      </c>
      <c r="L6" s="4">
        <v>4.5138888888888888E-2</v>
      </c>
      <c r="M6" s="3">
        <v>20</v>
      </c>
      <c r="N6" s="4">
        <v>8.8078703703703704E-3</v>
      </c>
      <c r="O6" s="3">
        <v>28</v>
      </c>
      <c r="P6" s="3">
        <v>4</v>
      </c>
      <c r="Q6" s="3"/>
      <c r="R6" s="3"/>
      <c r="S6" s="4">
        <v>0.52430555555555558</v>
      </c>
      <c r="T6" s="4">
        <v>0.53311342592592592</v>
      </c>
      <c r="U6" s="4">
        <v>8.8078703703703704E-3</v>
      </c>
      <c r="V6" s="3">
        <v>0</v>
      </c>
      <c r="W6" s="4">
        <v>4.5138888888888888E-2</v>
      </c>
      <c r="X6" s="6">
        <v>4.5138888888888888E-2</v>
      </c>
      <c r="Y6" s="3">
        <v>20</v>
      </c>
      <c r="Z6" s="3">
        <v>18.46</v>
      </c>
      <c r="AA6" s="5">
        <v>18.46</v>
      </c>
    </row>
    <row r="7" spans="1:27" x14ac:dyDescent="0.25">
      <c r="A7" s="3" t="s">
        <v>327</v>
      </c>
      <c r="B7" s="3" t="s">
        <v>293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67</v>
      </c>
      <c r="H7" s="4">
        <v>0.47916666666666669</v>
      </c>
      <c r="I7" s="4">
        <v>0.52432870370370377</v>
      </c>
      <c r="J7" s="3">
        <v>18.45</v>
      </c>
      <c r="K7" s="4">
        <v>4.5162037037037035E-2</v>
      </c>
      <c r="L7" s="4">
        <v>4.5162037037037035E-2</v>
      </c>
      <c r="M7" s="3">
        <v>20</v>
      </c>
      <c r="N7" s="4">
        <v>6.7361111111111103E-3</v>
      </c>
      <c r="O7" s="3">
        <v>24</v>
      </c>
      <c r="P7" s="3">
        <v>5</v>
      </c>
      <c r="Q7" s="3"/>
      <c r="R7" s="3"/>
      <c r="S7" s="4">
        <v>0.52432870370370377</v>
      </c>
      <c r="T7" s="4">
        <v>0.53106481481481482</v>
      </c>
      <c r="U7" s="4">
        <v>6.7361111111111103E-3</v>
      </c>
      <c r="V7" s="3">
        <v>0</v>
      </c>
      <c r="W7" s="4">
        <v>4.5162037037037035E-2</v>
      </c>
      <c r="X7" s="6">
        <v>4.5162037037037035E-2</v>
      </c>
      <c r="Y7" s="3">
        <v>20</v>
      </c>
      <c r="Z7" s="3">
        <v>18.45</v>
      </c>
      <c r="AA7" s="5">
        <v>18.45</v>
      </c>
    </row>
    <row r="8" spans="1:27" x14ac:dyDescent="0.25">
      <c r="A8" s="3" t="s">
        <v>327</v>
      </c>
      <c r="B8" s="3" t="s">
        <v>280</v>
      </c>
      <c r="C8" s="3" t="s">
        <v>281</v>
      </c>
      <c r="D8" s="3" t="s">
        <v>282</v>
      </c>
      <c r="E8" s="3" t="s">
        <v>283</v>
      </c>
      <c r="F8" s="3" t="s">
        <v>284</v>
      </c>
      <c r="G8" s="3" t="s">
        <v>67</v>
      </c>
      <c r="H8" s="4">
        <v>0.47916666666666669</v>
      </c>
      <c r="I8" s="4">
        <v>0.52436342592592589</v>
      </c>
      <c r="J8" s="3">
        <v>18.43</v>
      </c>
      <c r="K8" s="4">
        <v>4.5196759259259256E-2</v>
      </c>
      <c r="L8" s="4">
        <v>4.5196759259259256E-2</v>
      </c>
      <c r="M8" s="3">
        <v>20</v>
      </c>
      <c r="N8" s="4">
        <v>8.6574074074074071E-3</v>
      </c>
      <c r="O8" s="3">
        <f>+O3*0.5</f>
        <v>20</v>
      </c>
      <c r="P8" s="3">
        <v>6</v>
      </c>
      <c r="Q8" s="3"/>
      <c r="R8" s="3"/>
      <c r="S8" s="4">
        <v>0.52436342592592589</v>
      </c>
      <c r="T8" s="4">
        <v>0.53302083333333339</v>
      </c>
      <c r="U8" s="4">
        <v>8.6574074074074071E-3</v>
      </c>
      <c r="V8" s="3">
        <v>0</v>
      </c>
      <c r="W8" s="4">
        <v>4.5196759259259256E-2</v>
      </c>
      <c r="X8" s="6">
        <v>4.5196759259259256E-2</v>
      </c>
      <c r="Y8" s="3">
        <v>20</v>
      </c>
      <c r="Z8" s="3">
        <v>18.440000000000001</v>
      </c>
      <c r="AA8" s="5">
        <v>18.440000000000001</v>
      </c>
    </row>
    <row r="9" spans="1:27" x14ac:dyDescent="0.25">
      <c r="A9" s="3" t="s">
        <v>327</v>
      </c>
      <c r="B9" s="3" t="s">
        <v>305</v>
      </c>
      <c r="C9" s="3" t="s">
        <v>306</v>
      </c>
      <c r="D9" s="3" t="s">
        <v>295</v>
      </c>
      <c r="E9" s="3" t="s">
        <v>307</v>
      </c>
      <c r="F9" s="3" t="s">
        <v>308</v>
      </c>
      <c r="G9" s="3" t="s">
        <v>67</v>
      </c>
      <c r="H9" s="4">
        <v>0.47916666666666669</v>
      </c>
      <c r="I9" s="4">
        <v>0.52437500000000004</v>
      </c>
      <c r="J9" s="3">
        <v>18.43</v>
      </c>
      <c r="K9" s="4">
        <v>4.520833333333333E-2</v>
      </c>
      <c r="L9" s="4">
        <v>4.520833333333333E-2</v>
      </c>
      <c r="M9" s="3">
        <v>20</v>
      </c>
      <c r="N9" s="4">
        <v>1.042824074074074E-2</v>
      </c>
      <c r="O9" s="3">
        <v>20</v>
      </c>
      <c r="P9" s="3">
        <v>7</v>
      </c>
      <c r="Q9" s="3"/>
      <c r="R9" s="3"/>
      <c r="S9" s="4">
        <v>0.52437500000000004</v>
      </c>
      <c r="T9" s="4">
        <v>0.5348032407407407</v>
      </c>
      <c r="U9" s="4">
        <v>1.042824074074074E-2</v>
      </c>
      <c r="V9" s="3">
        <v>0</v>
      </c>
      <c r="W9" s="4">
        <v>4.520833333333333E-2</v>
      </c>
      <c r="X9" s="6">
        <v>4.520833333333333E-2</v>
      </c>
      <c r="Y9" s="3">
        <v>20</v>
      </c>
      <c r="Z9" s="3">
        <v>18.43</v>
      </c>
      <c r="AA9" s="5">
        <v>18.43</v>
      </c>
    </row>
    <row r="10" spans="1:27" s="11" customFormat="1" x14ac:dyDescent="0.25">
      <c r="A10" s="8" t="s">
        <v>327</v>
      </c>
      <c r="B10" s="8" t="s">
        <v>289</v>
      </c>
      <c r="C10" s="8" t="s">
        <v>276</v>
      </c>
      <c r="D10" s="8" t="s">
        <v>290</v>
      </c>
      <c r="E10" s="8" t="s">
        <v>291</v>
      </c>
      <c r="F10" s="8" t="s">
        <v>292</v>
      </c>
      <c r="G10" s="8" t="s">
        <v>67</v>
      </c>
      <c r="H10" s="9">
        <v>0.47916666666666669</v>
      </c>
      <c r="I10" s="8"/>
      <c r="J10" s="8"/>
      <c r="K10" s="9">
        <v>0</v>
      </c>
      <c r="L10" s="8"/>
      <c r="M10" s="8">
        <v>20</v>
      </c>
      <c r="N10" s="9">
        <v>0</v>
      </c>
      <c r="O10" s="8">
        <v>0</v>
      </c>
      <c r="P10" s="8"/>
      <c r="Q10" s="8" t="s">
        <v>68</v>
      </c>
      <c r="R10" s="8"/>
      <c r="S10" s="8"/>
      <c r="T10" s="8"/>
      <c r="U10" s="8"/>
      <c r="V10" s="8"/>
      <c r="W10" s="8"/>
      <c r="X10" s="10"/>
      <c r="Y10" s="8"/>
      <c r="Z10" s="8"/>
      <c r="AA10" s="10"/>
    </row>
    <row r="11" spans="1:27" s="11" customFormat="1" x14ac:dyDescent="0.25">
      <c r="A11" s="8" t="s">
        <v>327</v>
      </c>
      <c r="B11" s="8" t="s">
        <v>298</v>
      </c>
      <c r="C11" s="8" t="s">
        <v>299</v>
      </c>
      <c r="D11" s="8" t="s">
        <v>300</v>
      </c>
      <c r="E11" s="8" t="s">
        <v>301</v>
      </c>
      <c r="F11" s="8" t="s">
        <v>302</v>
      </c>
      <c r="G11" s="8" t="s">
        <v>67</v>
      </c>
      <c r="H11" s="9">
        <v>0.47916666666666669</v>
      </c>
      <c r="I11" s="8"/>
      <c r="J11" s="8"/>
      <c r="K11" s="9">
        <v>0</v>
      </c>
      <c r="L11" s="8"/>
      <c r="M11" s="8">
        <v>20</v>
      </c>
      <c r="N11" s="9">
        <v>0</v>
      </c>
      <c r="O11" s="8">
        <v>0</v>
      </c>
      <c r="P11" s="8"/>
      <c r="Q11" s="8" t="s">
        <v>303</v>
      </c>
      <c r="R11" s="8" t="s">
        <v>304</v>
      </c>
      <c r="S11" s="8"/>
      <c r="T11" s="8"/>
      <c r="U11" s="8"/>
      <c r="V11" s="8"/>
      <c r="W11" s="8"/>
      <c r="X11" s="10"/>
      <c r="Y11" s="8"/>
      <c r="Z11" s="8"/>
      <c r="AA11" s="10"/>
    </row>
  </sheetData>
  <autoFilter ref="A2:AA11" xr:uid="{A4831F16-0589-4613-B755-FFCDFA467907}">
    <sortState ref="A3:AA11">
      <sortCondition ref="P2:P11"/>
    </sortState>
  </autoFilter>
  <mergeCells count="1">
    <mergeCell ref="S1:AA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F606-6696-4C4F-B4E5-F54F65EF3F1B}">
  <dimension ref="A1:AU4"/>
  <sheetViews>
    <sheetView topLeftCell="F1" workbookViewId="0">
      <selection activeCell="O3" sqref="O3:O4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4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</row>
    <row r="2" spans="1:4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</row>
    <row r="3" spans="1:47" x14ac:dyDescent="0.25">
      <c r="A3" s="13" t="s">
        <v>333</v>
      </c>
      <c r="B3" s="13" t="s">
        <v>160</v>
      </c>
      <c r="C3" s="13" t="s">
        <v>83</v>
      </c>
      <c r="D3" s="13" t="s">
        <v>161</v>
      </c>
      <c r="E3" s="13" t="s">
        <v>162</v>
      </c>
      <c r="F3" s="13" t="s">
        <v>163</v>
      </c>
      <c r="G3" s="13" t="s">
        <v>67</v>
      </c>
      <c r="H3" s="14">
        <v>0.35416666666666669</v>
      </c>
      <c r="I3" s="14">
        <v>0.61947916666666669</v>
      </c>
      <c r="J3" s="13">
        <v>16.45</v>
      </c>
      <c r="K3" s="14">
        <v>0.20281249999999998</v>
      </c>
      <c r="L3" s="14">
        <v>0.18648148148148147</v>
      </c>
      <c r="M3" s="13">
        <v>80.099999999999994</v>
      </c>
      <c r="N3" s="14">
        <v>1.2372685185185186E-2</v>
      </c>
      <c r="O3" s="13">
        <v>160</v>
      </c>
      <c r="P3" s="13">
        <v>1</v>
      </c>
      <c r="Q3" s="3"/>
      <c r="R3" s="13"/>
      <c r="S3" s="14">
        <v>0.41454861111111113</v>
      </c>
      <c r="T3" s="14">
        <v>0.41721064814814812</v>
      </c>
      <c r="U3" s="14">
        <v>2.6620370370370374E-3</v>
      </c>
      <c r="V3" s="13">
        <v>0</v>
      </c>
      <c r="W3" s="14">
        <v>6.0381944444444446E-2</v>
      </c>
      <c r="X3" s="14">
        <v>6.3043981481481479E-2</v>
      </c>
      <c r="Y3" s="13">
        <v>26.7</v>
      </c>
      <c r="Z3" s="13">
        <v>18.420000000000002</v>
      </c>
      <c r="AA3" s="13">
        <v>17.649999999999999</v>
      </c>
      <c r="AB3" s="14">
        <v>0.44498842592592597</v>
      </c>
      <c r="AC3" s="14">
        <v>0.50783564814814819</v>
      </c>
      <c r="AD3" s="14">
        <v>0.52150462962962962</v>
      </c>
      <c r="AE3" s="14">
        <v>1.3668981481481482E-2</v>
      </c>
      <c r="AF3" s="13">
        <v>0</v>
      </c>
      <c r="AG3" s="14">
        <v>6.2847222222222221E-2</v>
      </c>
      <c r="AH3" s="14">
        <v>7.6516203703703697E-2</v>
      </c>
      <c r="AI3" s="13">
        <v>26.7</v>
      </c>
      <c r="AJ3" s="13">
        <v>17.7</v>
      </c>
      <c r="AK3" s="13">
        <v>14.54</v>
      </c>
      <c r="AL3" s="14">
        <v>0.55622685185185183</v>
      </c>
      <c r="AM3" s="14">
        <v>0.61947916666666669</v>
      </c>
      <c r="AN3" s="14">
        <v>0.64026620370370368</v>
      </c>
      <c r="AO3" s="14">
        <v>2.0787037037037038E-2</v>
      </c>
      <c r="AP3" s="13">
        <v>0</v>
      </c>
      <c r="AQ3" s="14">
        <v>6.3252314814814817E-2</v>
      </c>
      <c r="AR3" s="14">
        <v>6.3252314814814817E-2</v>
      </c>
      <c r="AS3" s="13">
        <v>26.7</v>
      </c>
      <c r="AT3" s="13">
        <v>17.59</v>
      </c>
      <c r="AU3" s="13">
        <v>17.59</v>
      </c>
    </row>
    <row r="4" spans="1:47" x14ac:dyDescent="0.25">
      <c r="A4" s="13" t="s">
        <v>333</v>
      </c>
      <c r="B4" s="13" t="s">
        <v>155</v>
      </c>
      <c r="C4" s="13" t="s">
        <v>156</v>
      </c>
      <c r="D4" s="13" t="s">
        <v>157</v>
      </c>
      <c r="E4" s="13" t="s">
        <v>158</v>
      </c>
      <c r="F4" s="13" t="s">
        <v>159</v>
      </c>
      <c r="G4" s="13" t="s">
        <v>101</v>
      </c>
      <c r="H4" s="14">
        <v>0.35416666666666669</v>
      </c>
      <c r="I4" s="14">
        <v>0.62208333333333332</v>
      </c>
      <c r="J4" s="13">
        <v>16.239999999999998</v>
      </c>
      <c r="K4" s="14">
        <v>0.20541666666666666</v>
      </c>
      <c r="L4" s="14">
        <v>0.20133101851851851</v>
      </c>
      <c r="M4" s="13">
        <v>80.099999999999994</v>
      </c>
      <c r="N4" s="14">
        <v>4.0624999999999993E-3</v>
      </c>
      <c r="O4" s="13">
        <v>144</v>
      </c>
      <c r="P4" s="13">
        <v>2</v>
      </c>
      <c r="Q4" s="3"/>
      <c r="R4" s="13"/>
      <c r="S4" s="14">
        <v>0.41946759259259259</v>
      </c>
      <c r="T4" s="14">
        <v>0.42103009259259255</v>
      </c>
      <c r="U4" s="14">
        <v>1.5624999999999999E-3</v>
      </c>
      <c r="V4" s="13">
        <v>0</v>
      </c>
      <c r="W4" s="14">
        <v>6.5300925925925915E-2</v>
      </c>
      <c r="X4" s="14">
        <v>6.6863425925925923E-2</v>
      </c>
      <c r="Y4" s="13">
        <v>26.7</v>
      </c>
      <c r="Z4" s="13">
        <v>17.04</v>
      </c>
      <c r="AA4" s="13">
        <v>16.64</v>
      </c>
      <c r="AB4" s="14">
        <v>0.4488078703703704</v>
      </c>
      <c r="AC4" s="14">
        <v>0.51797453703703711</v>
      </c>
      <c r="AD4" s="14">
        <v>0.52049768518518513</v>
      </c>
      <c r="AE4" s="14">
        <v>2.5231481481481481E-3</v>
      </c>
      <c r="AF4" s="13">
        <v>0</v>
      </c>
      <c r="AG4" s="14">
        <v>6.9166666666666668E-2</v>
      </c>
      <c r="AH4" s="14">
        <v>7.1689814814814817E-2</v>
      </c>
      <c r="AI4" s="13">
        <v>26.7</v>
      </c>
      <c r="AJ4" s="13">
        <v>16.079999999999998</v>
      </c>
      <c r="AK4" s="13">
        <v>15.52</v>
      </c>
      <c r="AL4" s="14">
        <v>0.55521990740740745</v>
      </c>
      <c r="AM4" s="14">
        <v>0.62208333333333332</v>
      </c>
      <c r="AN4" s="14">
        <v>0.63018518518518518</v>
      </c>
      <c r="AO4" s="14">
        <v>8.1018518518518514E-3</v>
      </c>
      <c r="AP4" s="13">
        <v>0</v>
      </c>
      <c r="AQ4" s="14">
        <v>6.6863425925925923E-2</v>
      </c>
      <c r="AR4" s="14">
        <v>6.6863425925925923E-2</v>
      </c>
      <c r="AS4" s="13">
        <v>26.7</v>
      </c>
      <c r="AT4" s="13">
        <v>16.64</v>
      </c>
      <c r="AU4" s="13">
        <v>16.64</v>
      </c>
    </row>
  </sheetData>
  <autoFilter ref="A2:AU4" xr:uid="{2E734EF7-E7C4-4E11-9283-53C8CF037A22}">
    <sortState ref="A3:AU4">
      <sortCondition ref="P2:P4"/>
    </sortState>
  </autoFilter>
  <mergeCells count="3">
    <mergeCell ref="S1:AB1"/>
    <mergeCell ref="AC1:AL1"/>
    <mergeCell ref="AM1:A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4E406-2497-43DD-A0AA-76E153E043A6}">
  <dimension ref="A1:BF10"/>
  <sheetViews>
    <sheetView tabSelected="1" topLeftCell="H1" workbookViewId="0">
      <selection activeCell="K7" sqref="K7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58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  <c r="AV1" s="17"/>
      <c r="AW1" s="19" t="s">
        <v>52</v>
      </c>
      <c r="AX1" s="19"/>
      <c r="AY1" s="19"/>
      <c r="AZ1" s="19"/>
      <c r="BA1" s="19"/>
      <c r="BB1" s="19"/>
      <c r="BC1" s="19"/>
      <c r="BD1" s="19"/>
      <c r="BE1" s="19"/>
      <c r="BF1" s="19"/>
    </row>
    <row r="2" spans="1:58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  <c r="AV2" s="2" t="s">
        <v>50</v>
      </c>
      <c r="AW2" s="2" t="s">
        <v>51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  <c r="BC2" s="2" t="s">
        <v>58</v>
      </c>
      <c r="BD2" s="2" t="s">
        <v>59</v>
      </c>
      <c r="BE2" s="2" t="s">
        <v>60</v>
      </c>
      <c r="BF2" s="2" t="s">
        <v>61</v>
      </c>
    </row>
    <row r="3" spans="1:58" x14ac:dyDescent="0.25">
      <c r="A3" s="3" t="s">
        <v>323</v>
      </c>
      <c r="B3" s="3" t="s">
        <v>107</v>
      </c>
      <c r="C3" s="3" t="s">
        <v>108</v>
      </c>
      <c r="D3" s="3" t="s">
        <v>109</v>
      </c>
      <c r="E3" s="3" t="s">
        <v>110</v>
      </c>
      <c r="F3" s="3" t="s">
        <v>111</v>
      </c>
      <c r="G3" s="3" t="s">
        <v>67</v>
      </c>
      <c r="H3" s="4">
        <v>0.3125</v>
      </c>
      <c r="I3" s="4">
        <v>0.64155092592592589</v>
      </c>
      <c r="J3" s="3">
        <v>17.46</v>
      </c>
      <c r="K3" s="4">
        <v>0.23877314814814818</v>
      </c>
      <c r="L3" s="4">
        <v>0.23231481481481484</v>
      </c>
      <c r="M3" s="3">
        <v>100.1</v>
      </c>
      <c r="N3" s="7">
        <v>2.8530092592592596E-3</v>
      </c>
      <c r="O3" s="3">
        <v>200</v>
      </c>
      <c r="P3" s="3">
        <v>1</v>
      </c>
      <c r="Q3" s="3"/>
      <c r="R3" s="3"/>
      <c r="S3" s="4">
        <v>0.37063657407407408</v>
      </c>
      <c r="T3" s="4">
        <v>0.37240740740740735</v>
      </c>
      <c r="U3" s="4">
        <v>1.7708333333333332E-3</v>
      </c>
      <c r="V3" s="3">
        <v>0</v>
      </c>
      <c r="W3" s="4">
        <v>5.8136574074074077E-2</v>
      </c>
      <c r="X3" s="6">
        <v>5.9907407407407409E-2</v>
      </c>
      <c r="Y3" s="3">
        <v>26.7</v>
      </c>
      <c r="Z3" s="3">
        <v>19.14</v>
      </c>
      <c r="AA3" s="5">
        <v>18.57</v>
      </c>
      <c r="AB3" s="4">
        <v>0.4001851851851852</v>
      </c>
      <c r="AC3" s="4">
        <v>0.45871527777777782</v>
      </c>
      <c r="AD3" s="4">
        <v>0.46081018518518518</v>
      </c>
      <c r="AE3" s="4">
        <v>2.0949074074074073E-3</v>
      </c>
      <c r="AF3" s="3">
        <v>0</v>
      </c>
      <c r="AG3" s="4">
        <v>5.8530092592592592E-2</v>
      </c>
      <c r="AH3" s="6">
        <v>6.0625000000000005E-2</v>
      </c>
      <c r="AI3" s="3">
        <v>26.7</v>
      </c>
      <c r="AJ3" s="3">
        <v>19.010000000000002</v>
      </c>
      <c r="AK3" s="5">
        <v>18.350000000000001</v>
      </c>
      <c r="AL3" s="4">
        <v>0.48858796296296297</v>
      </c>
      <c r="AM3" s="4">
        <v>0.55085648148148147</v>
      </c>
      <c r="AN3" s="4">
        <v>0.55344907407407407</v>
      </c>
      <c r="AO3" s="4">
        <v>2.5925925925925925E-3</v>
      </c>
      <c r="AP3" s="3">
        <v>0</v>
      </c>
      <c r="AQ3" s="4">
        <v>6.2268518518518522E-2</v>
      </c>
      <c r="AR3" s="6">
        <v>6.4861111111111105E-2</v>
      </c>
      <c r="AS3" s="3">
        <v>26.7</v>
      </c>
      <c r="AT3" s="3">
        <v>17.87</v>
      </c>
      <c r="AU3" s="5">
        <v>17.149999999999999</v>
      </c>
      <c r="AV3" s="4">
        <v>0.58817129629629628</v>
      </c>
      <c r="AW3" s="4">
        <v>0.64155092592592589</v>
      </c>
      <c r="AX3" s="4">
        <v>0.64650462962962962</v>
      </c>
      <c r="AY3" s="4">
        <v>4.9537037037037041E-3</v>
      </c>
      <c r="AZ3" s="3">
        <v>0</v>
      </c>
      <c r="BA3" s="4">
        <v>5.3379629629629631E-2</v>
      </c>
      <c r="BB3" s="6">
        <v>5.3379629629629631E-2</v>
      </c>
      <c r="BC3" s="3">
        <v>20</v>
      </c>
      <c r="BD3" s="3">
        <v>15.61</v>
      </c>
      <c r="BE3" s="5">
        <v>15.61</v>
      </c>
      <c r="BF3" s="4">
        <v>0</v>
      </c>
    </row>
    <row r="4" spans="1:58" x14ac:dyDescent="0.25">
      <c r="A4" s="3" t="s">
        <v>323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  <c r="G4" s="3" t="s">
        <v>67</v>
      </c>
      <c r="H4" s="4">
        <v>0.3125</v>
      </c>
      <c r="I4" s="4">
        <v>0.65554398148148152</v>
      </c>
      <c r="J4" s="3">
        <v>16.5</v>
      </c>
      <c r="K4" s="4">
        <v>0.25276620370370367</v>
      </c>
      <c r="L4" s="4">
        <v>0.24636574074074072</v>
      </c>
      <c r="M4" s="3">
        <v>100.1</v>
      </c>
      <c r="N4" s="7">
        <v>2.7835648148148151E-3</v>
      </c>
      <c r="O4" s="3">
        <v>180</v>
      </c>
      <c r="P4" s="3">
        <v>2</v>
      </c>
      <c r="Q4" s="3"/>
      <c r="R4" s="3"/>
      <c r="S4" s="4">
        <v>0.3666666666666667</v>
      </c>
      <c r="T4" s="4">
        <v>0.36843749999999997</v>
      </c>
      <c r="U4" s="4">
        <v>1.7708333333333332E-3</v>
      </c>
      <c r="V4" s="3">
        <v>0</v>
      </c>
      <c r="W4" s="4">
        <v>5.4166666666666669E-2</v>
      </c>
      <c r="X4" s="6">
        <v>5.5937500000000001E-2</v>
      </c>
      <c r="Y4" s="3">
        <v>26.7</v>
      </c>
      <c r="Z4" s="3">
        <v>20.54</v>
      </c>
      <c r="AA4" s="5">
        <v>19.89</v>
      </c>
      <c r="AB4" s="4">
        <v>0.39621527777777782</v>
      </c>
      <c r="AC4" s="4">
        <v>0.45770833333333333</v>
      </c>
      <c r="AD4" s="4">
        <v>0.45966435185185189</v>
      </c>
      <c r="AE4" s="4">
        <v>1.9560185185185184E-3</v>
      </c>
      <c r="AF4" s="3">
        <v>0</v>
      </c>
      <c r="AG4" s="4">
        <v>6.1493055555555558E-2</v>
      </c>
      <c r="AH4" s="6">
        <v>6.3449074074074074E-2</v>
      </c>
      <c r="AI4" s="3">
        <v>26.7</v>
      </c>
      <c r="AJ4" s="3">
        <v>18.09</v>
      </c>
      <c r="AK4" s="5">
        <v>17.53</v>
      </c>
      <c r="AL4" s="4">
        <v>0.48744212962962963</v>
      </c>
      <c r="AM4" s="4">
        <v>0.55966435185185182</v>
      </c>
      <c r="AN4" s="4">
        <v>0.5623379629629629</v>
      </c>
      <c r="AO4" s="4">
        <v>2.673611111111111E-3</v>
      </c>
      <c r="AP4" s="3">
        <v>0</v>
      </c>
      <c r="AQ4" s="4">
        <v>7.2222222222222229E-2</v>
      </c>
      <c r="AR4" s="6">
        <v>7.4895833333333328E-2</v>
      </c>
      <c r="AS4" s="3">
        <v>26.7</v>
      </c>
      <c r="AT4" s="3">
        <v>15.4</v>
      </c>
      <c r="AU4" s="5">
        <v>14.85</v>
      </c>
      <c r="AV4" s="4">
        <v>0.59706018518518522</v>
      </c>
      <c r="AW4" s="4">
        <v>0.65554398148148152</v>
      </c>
      <c r="AX4" s="4">
        <v>0.65987268518518516</v>
      </c>
      <c r="AY4" s="4">
        <v>4.3287037037037035E-3</v>
      </c>
      <c r="AZ4" s="3">
        <v>0</v>
      </c>
      <c r="BA4" s="4">
        <v>5.8483796296296298E-2</v>
      </c>
      <c r="BB4" s="6">
        <v>5.8483796296296298E-2</v>
      </c>
      <c r="BC4" s="3">
        <v>20</v>
      </c>
      <c r="BD4" s="3">
        <v>14.25</v>
      </c>
      <c r="BE4" s="5">
        <v>14.25</v>
      </c>
      <c r="BF4" s="4">
        <v>0</v>
      </c>
    </row>
    <row r="5" spans="1:58" x14ac:dyDescent="0.25">
      <c r="A5" s="3" t="s">
        <v>323</v>
      </c>
      <c r="B5" s="3" t="s">
        <v>96</v>
      </c>
      <c r="C5" s="3" t="s">
        <v>97</v>
      </c>
      <c r="D5" s="3" t="s">
        <v>98</v>
      </c>
      <c r="E5" s="3" t="s">
        <v>99</v>
      </c>
      <c r="F5" s="3" t="s">
        <v>100</v>
      </c>
      <c r="G5" s="3" t="s">
        <v>101</v>
      </c>
      <c r="H5" s="4">
        <v>0.3125</v>
      </c>
      <c r="I5" s="4">
        <v>0.6566319444444445</v>
      </c>
      <c r="J5" s="3">
        <v>16.43</v>
      </c>
      <c r="K5" s="4">
        <v>0.25385416666666666</v>
      </c>
      <c r="L5" s="4">
        <v>0.24869212962962961</v>
      </c>
      <c r="M5" s="3">
        <v>100.1</v>
      </c>
      <c r="N5" s="7">
        <v>2.2019675925925926E-3</v>
      </c>
      <c r="O5" s="3">
        <v>160</v>
      </c>
      <c r="P5" s="3">
        <v>3</v>
      </c>
      <c r="Q5" s="3"/>
      <c r="R5" s="3"/>
      <c r="S5" s="4">
        <v>0.36903935185185183</v>
      </c>
      <c r="T5" s="4">
        <v>0.37101851851851847</v>
      </c>
      <c r="U5" s="4">
        <v>1.9791666666666668E-3</v>
      </c>
      <c r="V5" s="3">
        <v>0</v>
      </c>
      <c r="W5" s="4">
        <v>5.6539351851851855E-2</v>
      </c>
      <c r="X5" s="6">
        <v>5.8518518518518518E-2</v>
      </c>
      <c r="Y5" s="3">
        <v>26.7</v>
      </c>
      <c r="Z5" s="3">
        <v>19.68</v>
      </c>
      <c r="AA5" s="5">
        <v>19.010000000000002</v>
      </c>
      <c r="AB5" s="4">
        <v>0.39879629629629632</v>
      </c>
      <c r="AC5" s="4">
        <v>0.46379629629629626</v>
      </c>
      <c r="AD5" s="4">
        <v>0.46568287037037037</v>
      </c>
      <c r="AE5" s="4">
        <v>1.8865740740740742E-3</v>
      </c>
      <c r="AF5" s="3">
        <v>0</v>
      </c>
      <c r="AG5" s="4">
        <v>6.5000000000000002E-2</v>
      </c>
      <c r="AH5" s="6">
        <v>6.6886574074074071E-2</v>
      </c>
      <c r="AI5" s="3">
        <v>26.7</v>
      </c>
      <c r="AJ5" s="3">
        <v>17.12</v>
      </c>
      <c r="AK5" s="5">
        <v>16.63</v>
      </c>
      <c r="AL5" s="4">
        <v>0.49346064814814811</v>
      </c>
      <c r="AM5" s="4">
        <v>0.56594907407407413</v>
      </c>
      <c r="AN5" s="4">
        <v>0.56724537037037037</v>
      </c>
      <c r="AO5" s="4">
        <v>1.2962962962962963E-3</v>
      </c>
      <c r="AP5" s="3">
        <v>0</v>
      </c>
      <c r="AQ5" s="4">
        <v>7.2488425925925928E-2</v>
      </c>
      <c r="AR5" s="6">
        <v>7.3784722222222224E-2</v>
      </c>
      <c r="AS5" s="3">
        <v>26.7</v>
      </c>
      <c r="AT5" s="3">
        <v>15.35</v>
      </c>
      <c r="AU5" s="5">
        <v>15.08</v>
      </c>
      <c r="AV5" s="4">
        <v>0.60196759259259258</v>
      </c>
      <c r="AW5" s="4">
        <v>0.6566319444444445</v>
      </c>
      <c r="AX5" s="4">
        <v>0.66027777777777774</v>
      </c>
      <c r="AY5" s="4">
        <v>3.645833333333333E-3</v>
      </c>
      <c r="AZ5" s="3">
        <v>0</v>
      </c>
      <c r="BA5" s="4">
        <v>5.4664351851851846E-2</v>
      </c>
      <c r="BB5" s="6">
        <v>5.4664351851851846E-2</v>
      </c>
      <c r="BC5" s="3">
        <v>20</v>
      </c>
      <c r="BD5" s="3">
        <v>15.24</v>
      </c>
      <c r="BE5" s="5">
        <v>15.24</v>
      </c>
      <c r="BF5" s="4">
        <v>0</v>
      </c>
    </row>
    <row r="6" spans="1:58" x14ac:dyDescent="0.25">
      <c r="A6" s="3" t="s">
        <v>323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80</v>
      </c>
      <c r="G6" s="3" t="s">
        <v>81</v>
      </c>
      <c r="H6" s="4">
        <v>0.3125</v>
      </c>
      <c r="I6" s="4">
        <v>0.66263888888888889</v>
      </c>
      <c r="J6" s="3">
        <v>16.05</v>
      </c>
      <c r="K6" s="4">
        <v>0.2598611111111111</v>
      </c>
      <c r="L6" s="4">
        <v>0.24569444444444444</v>
      </c>
      <c r="M6" s="3">
        <v>100.1</v>
      </c>
      <c r="N6" s="7">
        <v>6.1892361111111106E-3</v>
      </c>
      <c r="O6" s="3">
        <v>140</v>
      </c>
      <c r="P6" s="3">
        <v>4</v>
      </c>
      <c r="Q6" s="3"/>
      <c r="R6" s="3"/>
      <c r="S6" s="4">
        <v>0.3664351851851852</v>
      </c>
      <c r="T6" s="4">
        <v>0.37116898148148153</v>
      </c>
      <c r="U6" s="4">
        <v>4.7337962962962958E-3</v>
      </c>
      <c r="V6" s="3">
        <v>0</v>
      </c>
      <c r="W6" s="4">
        <v>5.393518518518519E-2</v>
      </c>
      <c r="X6" s="6">
        <v>5.8668981481481482E-2</v>
      </c>
      <c r="Y6" s="3">
        <v>26.7</v>
      </c>
      <c r="Z6" s="3">
        <v>20.63</v>
      </c>
      <c r="AA6" s="5">
        <v>18.96</v>
      </c>
      <c r="AB6" s="4">
        <v>0.39894675925925926</v>
      </c>
      <c r="AC6" s="4">
        <v>0.46306712962962965</v>
      </c>
      <c r="AD6" s="4">
        <v>0.46627314814814813</v>
      </c>
      <c r="AE6" s="4">
        <v>3.2060185185185191E-3</v>
      </c>
      <c r="AF6" s="3">
        <v>0</v>
      </c>
      <c r="AG6" s="4">
        <v>6.4120370370370369E-2</v>
      </c>
      <c r="AH6" s="6">
        <v>6.732638888888888E-2</v>
      </c>
      <c r="AI6" s="3">
        <v>26.7</v>
      </c>
      <c r="AJ6" s="3">
        <v>17.350000000000001</v>
      </c>
      <c r="AK6" s="5">
        <v>16.52</v>
      </c>
      <c r="AL6" s="4">
        <v>0.49405092592592598</v>
      </c>
      <c r="AM6" s="4">
        <v>0.56587962962962968</v>
      </c>
      <c r="AN6" s="4">
        <v>0.57210648148148147</v>
      </c>
      <c r="AO6" s="4">
        <v>6.2268518518518515E-3</v>
      </c>
      <c r="AP6" s="3">
        <v>0</v>
      </c>
      <c r="AQ6" s="4">
        <v>7.18287037037037E-2</v>
      </c>
      <c r="AR6" s="6">
        <v>7.8055555555555559E-2</v>
      </c>
      <c r="AS6" s="3">
        <v>26.7</v>
      </c>
      <c r="AT6" s="3">
        <v>15.49</v>
      </c>
      <c r="AU6" s="5">
        <v>14.25</v>
      </c>
      <c r="AV6" s="4">
        <v>0.60682870370370368</v>
      </c>
      <c r="AW6" s="4">
        <v>0.66263888888888889</v>
      </c>
      <c r="AX6" s="4">
        <v>0.67322916666666666</v>
      </c>
      <c r="AY6" s="4">
        <v>1.0590277777777777E-2</v>
      </c>
      <c r="AZ6" s="3">
        <v>0</v>
      </c>
      <c r="BA6" s="4">
        <v>5.5810185185185185E-2</v>
      </c>
      <c r="BB6" s="6">
        <v>5.5810185185185185E-2</v>
      </c>
      <c r="BC6" s="3">
        <v>20</v>
      </c>
      <c r="BD6" s="3">
        <v>14.93</v>
      </c>
      <c r="BE6" s="5">
        <v>14.93</v>
      </c>
      <c r="BF6" s="4">
        <v>0</v>
      </c>
    </row>
    <row r="7" spans="1:58" x14ac:dyDescent="0.25">
      <c r="A7" s="3" t="s">
        <v>323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4">
        <v>0.3125</v>
      </c>
      <c r="I7" s="4">
        <v>0.67329861111111111</v>
      </c>
      <c r="J7" s="3">
        <v>15.41</v>
      </c>
      <c r="K7" s="4">
        <v>0.27052083333333332</v>
      </c>
      <c r="L7" s="4">
        <v>0.25488425925925923</v>
      </c>
      <c r="M7" s="3">
        <v>100.1</v>
      </c>
      <c r="N7" s="4">
        <v>6.3194444444444444E-3</v>
      </c>
      <c r="O7" s="3">
        <v>120</v>
      </c>
      <c r="P7" s="3">
        <v>5</v>
      </c>
      <c r="Q7" s="3"/>
      <c r="R7" s="3"/>
      <c r="S7" s="4">
        <v>0.38077546296296294</v>
      </c>
      <c r="T7" s="4">
        <v>0.38336805555555559</v>
      </c>
      <c r="U7" s="4">
        <v>2.5925925925925925E-3</v>
      </c>
      <c r="V7" s="3">
        <v>0</v>
      </c>
      <c r="W7" s="4">
        <v>6.8275462962962954E-2</v>
      </c>
      <c r="X7" s="6">
        <v>7.0868055555555545E-2</v>
      </c>
      <c r="Y7" s="3">
        <v>26.7</v>
      </c>
      <c r="Z7" s="3">
        <v>16.29</v>
      </c>
      <c r="AA7" s="5">
        <v>15.7</v>
      </c>
      <c r="AB7" s="4">
        <v>0.41114583333333332</v>
      </c>
      <c r="AC7" s="4">
        <v>0.47575231481481484</v>
      </c>
      <c r="AD7" s="4">
        <v>0.48206018518518517</v>
      </c>
      <c r="AE7" s="4">
        <v>6.3078703703703708E-3</v>
      </c>
      <c r="AF7" s="3">
        <v>0</v>
      </c>
      <c r="AG7" s="4">
        <v>6.4606481481481473E-2</v>
      </c>
      <c r="AH7" s="6">
        <v>7.0914351851851853E-2</v>
      </c>
      <c r="AI7" s="3">
        <v>26.7</v>
      </c>
      <c r="AJ7" s="3">
        <v>17.22</v>
      </c>
      <c r="AK7" s="5">
        <v>15.69</v>
      </c>
      <c r="AL7" s="4">
        <v>0.50983796296296291</v>
      </c>
      <c r="AM7" s="4">
        <v>0.57863425925925926</v>
      </c>
      <c r="AN7" s="4">
        <v>0.58537037037037043</v>
      </c>
      <c r="AO7" s="4">
        <v>6.7361111111111103E-3</v>
      </c>
      <c r="AP7" s="3">
        <v>0</v>
      </c>
      <c r="AQ7" s="4">
        <v>6.87962962962963E-2</v>
      </c>
      <c r="AR7" s="6">
        <v>7.5532407407407409E-2</v>
      </c>
      <c r="AS7" s="3">
        <v>26.7</v>
      </c>
      <c r="AT7" s="3">
        <v>16.170000000000002</v>
      </c>
      <c r="AU7" s="5">
        <v>14.73</v>
      </c>
      <c r="AV7" s="4">
        <v>0.62009259259259253</v>
      </c>
      <c r="AW7" s="4">
        <v>0.67329861111111111</v>
      </c>
      <c r="AX7" s="4">
        <v>0.68293981481481481</v>
      </c>
      <c r="AY7" s="4">
        <v>9.6412037037037039E-3</v>
      </c>
      <c r="AZ7" s="3">
        <v>0</v>
      </c>
      <c r="BA7" s="4">
        <v>5.3206018518518521E-2</v>
      </c>
      <c r="BB7" s="6">
        <v>5.3206018518518521E-2</v>
      </c>
      <c r="BC7" s="3">
        <v>20</v>
      </c>
      <c r="BD7" s="3">
        <v>15.66</v>
      </c>
      <c r="BE7" s="5">
        <v>15.66</v>
      </c>
      <c r="BF7" s="4">
        <v>0</v>
      </c>
    </row>
    <row r="8" spans="1:58" s="11" customFormat="1" x14ac:dyDescent="0.25">
      <c r="A8" s="8" t="s">
        <v>323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9">
        <v>0.3125</v>
      </c>
      <c r="I8" s="8"/>
      <c r="J8" s="8"/>
      <c r="K8" s="9">
        <v>0</v>
      </c>
      <c r="L8" s="8"/>
      <c r="M8" s="8">
        <v>100.1</v>
      </c>
      <c r="N8" s="9">
        <v>0</v>
      </c>
      <c r="O8" s="8">
        <v>0</v>
      </c>
      <c r="P8" s="8"/>
      <c r="Q8" s="8" t="s">
        <v>68</v>
      </c>
      <c r="R8" s="8" t="s">
        <v>69</v>
      </c>
      <c r="S8" s="8"/>
      <c r="T8" s="8"/>
      <c r="U8" s="8"/>
      <c r="V8" s="8"/>
      <c r="W8" s="8"/>
      <c r="X8" s="10"/>
      <c r="Y8" s="8"/>
      <c r="Z8" s="8"/>
      <c r="AA8" s="10"/>
      <c r="AB8" s="8"/>
      <c r="AC8" s="8"/>
      <c r="AD8" s="8"/>
      <c r="AE8" s="8"/>
      <c r="AF8" s="8"/>
      <c r="AG8" s="8"/>
      <c r="AH8" s="10"/>
      <c r="AI8" s="8"/>
      <c r="AJ8" s="8"/>
      <c r="AK8" s="10"/>
      <c r="AL8" s="8"/>
      <c r="AM8" s="8"/>
      <c r="AN8" s="8"/>
      <c r="AO8" s="8"/>
      <c r="AP8" s="8"/>
      <c r="AQ8" s="8"/>
      <c r="AR8" s="10"/>
      <c r="AS8" s="8"/>
      <c r="AT8" s="8"/>
      <c r="AU8" s="10"/>
      <c r="AV8" s="8"/>
      <c r="AW8" s="8"/>
      <c r="AX8" s="8"/>
      <c r="AY8" s="8"/>
      <c r="AZ8" s="8"/>
      <c r="BA8" s="8"/>
      <c r="BB8" s="10"/>
      <c r="BC8" s="8"/>
      <c r="BD8" s="8"/>
      <c r="BE8" s="10"/>
      <c r="BF8" s="8"/>
    </row>
    <row r="9" spans="1:58" s="11" customFormat="1" x14ac:dyDescent="0.25">
      <c r="A9" s="8" t="s">
        <v>323</v>
      </c>
      <c r="B9" s="8" t="s">
        <v>82</v>
      </c>
      <c r="C9" s="8" t="s">
        <v>83</v>
      </c>
      <c r="D9" s="8" t="s">
        <v>84</v>
      </c>
      <c r="E9" s="8" t="s">
        <v>85</v>
      </c>
      <c r="F9" s="8" t="s">
        <v>86</v>
      </c>
      <c r="G9" s="8" t="s">
        <v>87</v>
      </c>
      <c r="H9" s="9">
        <v>0.3125</v>
      </c>
      <c r="I9" s="8"/>
      <c r="J9" s="8"/>
      <c r="K9" s="9">
        <v>0</v>
      </c>
      <c r="L9" s="8"/>
      <c r="M9" s="8">
        <v>100.1</v>
      </c>
      <c r="N9" s="9">
        <v>0</v>
      </c>
      <c r="O9" s="8">
        <v>0</v>
      </c>
      <c r="P9" s="8"/>
      <c r="Q9" s="8" t="s">
        <v>88</v>
      </c>
      <c r="R9" s="8" t="s">
        <v>89</v>
      </c>
      <c r="S9" s="9">
        <v>0.37806712962962963</v>
      </c>
      <c r="T9" s="9">
        <v>0.38491898148148151</v>
      </c>
      <c r="U9" s="9">
        <v>6.851851851851852E-3</v>
      </c>
      <c r="V9" s="8">
        <v>0</v>
      </c>
      <c r="W9" s="9">
        <v>6.5567129629629628E-2</v>
      </c>
      <c r="X9" s="12">
        <v>7.2418981481481473E-2</v>
      </c>
      <c r="Y9" s="8">
        <v>26.7</v>
      </c>
      <c r="Z9" s="8">
        <v>16.97</v>
      </c>
      <c r="AA9" s="10">
        <v>15.36</v>
      </c>
      <c r="AB9" s="9">
        <v>0.41269675925925925</v>
      </c>
      <c r="AC9" s="9">
        <v>0.48540509259259257</v>
      </c>
      <c r="AD9" s="9">
        <v>0.49818287037037035</v>
      </c>
      <c r="AE9" s="9">
        <v>1.2777777777777777E-2</v>
      </c>
      <c r="AF9" s="8">
        <v>0</v>
      </c>
      <c r="AG9" s="9">
        <v>7.2708333333333333E-2</v>
      </c>
      <c r="AH9" s="12">
        <v>8.548611111111111E-2</v>
      </c>
      <c r="AI9" s="8">
        <v>26.7</v>
      </c>
      <c r="AJ9" s="8">
        <v>15.3</v>
      </c>
      <c r="AK9" s="10">
        <v>13.01</v>
      </c>
      <c r="AL9" s="9">
        <v>0.52596064814814814</v>
      </c>
      <c r="AM9" s="8"/>
      <c r="AN9" s="8"/>
      <c r="AO9" s="8"/>
      <c r="AP9" s="8"/>
      <c r="AQ9" s="8"/>
      <c r="AR9" s="10"/>
      <c r="AS9" s="8"/>
      <c r="AT9" s="8"/>
      <c r="AU9" s="10"/>
      <c r="AV9" s="8"/>
      <c r="AW9" s="8"/>
      <c r="AX9" s="8"/>
      <c r="AY9" s="8"/>
      <c r="AZ9" s="8"/>
      <c r="BA9" s="8"/>
      <c r="BB9" s="10"/>
      <c r="BC9" s="8"/>
      <c r="BD9" s="8"/>
      <c r="BE9" s="10"/>
      <c r="BF9" s="8"/>
    </row>
    <row r="10" spans="1:58" s="11" customFormat="1" x14ac:dyDescent="0.25">
      <c r="A10" s="8" t="s">
        <v>323</v>
      </c>
      <c r="B10" s="8" t="s">
        <v>90</v>
      </c>
      <c r="C10" s="8" t="s">
        <v>91</v>
      </c>
      <c r="D10" s="8" t="s">
        <v>92</v>
      </c>
      <c r="E10" s="8" t="s">
        <v>93</v>
      </c>
      <c r="F10" s="8" t="s">
        <v>94</v>
      </c>
      <c r="G10" s="8" t="s">
        <v>67</v>
      </c>
      <c r="H10" s="9">
        <v>0.3125</v>
      </c>
      <c r="I10" s="8"/>
      <c r="J10" s="8"/>
      <c r="K10" s="9">
        <v>0</v>
      </c>
      <c r="L10" s="8"/>
      <c r="M10" s="8">
        <v>100.1</v>
      </c>
      <c r="N10" s="9">
        <v>0</v>
      </c>
      <c r="O10" s="8">
        <v>0</v>
      </c>
      <c r="P10" s="8"/>
      <c r="Q10" s="8" t="s">
        <v>95</v>
      </c>
      <c r="R10" s="8"/>
      <c r="S10" s="9">
        <v>0.37567129629629631</v>
      </c>
      <c r="T10" s="9">
        <v>0.38383101851851853</v>
      </c>
      <c r="U10" s="9">
        <v>8.1597222222222227E-3</v>
      </c>
      <c r="V10" s="8">
        <v>0</v>
      </c>
      <c r="W10" s="9">
        <v>6.3171296296296295E-2</v>
      </c>
      <c r="X10" s="12">
        <v>7.1331018518518516E-2</v>
      </c>
      <c r="Y10" s="8">
        <v>26.7</v>
      </c>
      <c r="Z10" s="8">
        <v>17.61</v>
      </c>
      <c r="AA10" s="10">
        <v>15.6</v>
      </c>
      <c r="AB10" s="9">
        <v>0.41160879629629626</v>
      </c>
      <c r="AC10" s="9">
        <v>0.47576388888888888</v>
      </c>
      <c r="AD10" s="9">
        <v>0.48422453703703705</v>
      </c>
      <c r="AE10" s="9">
        <v>8.4606481481481494E-3</v>
      </c>
      <c r="AF10" s="8">
        <v>0</v>
      </c>
      <c r="AG10" s="9">
        <v>6.4155092592592597E-2</v>
      </c>
      <c r="AH10" s="12">
        <v>7.2615740740740745E-2</v>
      </c>
      <c r="AI10" s="8">
        <v>26.7</v>
      </c>
      <c r="AJ10" s="8">
        <v>17.34</v>
      </c>
      <c r="AK10" s="10">
        <v>15.32</v>
      </c>
      <c r="AL10" s="9">
        <v>0.51200231481481484</v>
      </c>
      <c r="AM10" s="9">
        <v>0.58015046296296291</v>
      </c>
      <c r="AN10" s="9">
        <v>0.59012731481481484</v>
      </c>
      <c r="AO10" s="9">
        <v>9.9768518518518531E-3</v>
      </c>
      <c r="AP10" s="8">
        <v>0</v>
      </c>
      <c r="AQ10" s="9">
        <v>6.8148148148148138E-2</v>
      </c>
      <c r="AR10" s="12">
        <v>7.8125E-2</v>
      </c>
      <c r="AS10" s="8">
        <v>26.7</v>
      </c>
      <c r="AT10" s="8">
        <v>16.32</v>
      </c>
      <c r="AU10" s="10">
        <v>14.24</v>
      </c>
      <c r="AV10" s="9">
        <v>0.62484953703703705</v>
      </c>
      <c r="AW10" s="8"/>
      <c r="AX10" s="8"/>
      <c r="AY10" s="8"/>
      <c r="AZ10" s="8"/>
      <c r="BA10" s="8"/>
      <c r="BB10" s="10"/>
      <c r="BC10" s="8"/>
      <c r="BD10" s="8"/>
      <c r="BE10" s="10"/>
      <c r="BF10" s="8"/>
    </row>
  </sheetData>
  <autoFilter ref="A2:BF10" xr:uid="{E183EFF0-4775-4297-8E78-D05EA0670972}">
    <sortState ref="A3:BF10">
      <sortCondition ref="P2:P10"/>
    </sortState>
  </autoFilter>
  <mergeCells count="4">
    <mergeCell ref="S1:AB1"/>
    <mergeCell ref="AC1:AL1"/>
    <mergeCell ref="AM1:AV1"/>
    <mergeCell ref="AW1:BF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7F80-108C-40F4-B783-9438FB6B092A}">
  <dimension ref="A1:BF6"/>
  <sheetViews>
    <sheetView topLeftCell="G1" workbookViewId="0">
      <selection activeCell="H8" sqref="H8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58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  <c r="AV1" s="17"/>
      <c r="AW1" s="19" t="s">
        <v>52</v>
      </c>
      <c r="AX1" s="19"/>
      <c r="AY1" s="19"/>
      <c r="AZ1" s="19"/>
      <c r="BA1" s="19"/>
      <c r="BB1" s="19"/>
      <c r="BC1" s="19"/>
      <c r="BD1" s="19"/>
      <c r="BE1" s="19"/>
      <c r="BF1" s="19"/>
    </row>
    <row r="2" spans="1:58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  <c r="AV2" s="2" t="s">
        <v>50</v>
      </c>
      <c r="AW2" s="2" t="s">
        <v>51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  <c r="BC2" s="2" t="s">
        <v>58</v>
      </c>
      <c r="BD2" s="2" t="s">
        <v>59</v>
      </c>
      <c r="BE2" s="2" t="s">
        <v>60</v>
      </c>
      <c r="BF2" s="2" t="s">
        <v>61</v>
      </c>
    </row>
    <row r="3" spans="1:58" x14ac:dyDescent="0.25">
      <c r="A3" s="3" t="s">
        <v>328</v>
      </c>
      <c r="B3" s="3" t="s">
        <v>123</v>
      </c>
      <c r="C3" s="3" t="s">
        <v>124</v>
      </c>
      <c r="D3" s="3" t="s">
        <v>125</v>
      </c>
      <c r="E3" s="3" t="s">
        <v>126</v>
      </c>
      <c r="F3" s="3" t="s">
        <v>127</v>
      </c>
      <c r="G3" s="3" t="s">
        <v>67</v>
      </c>
      <c r="H3" s="4">
        <v>0.3125</v>
      </c>
      <c r="I3" s="4">
        <v>0.62972222222222218</v>
      </c>
      <c r="J3" s="3">
        <v>18.37</v>
      </c>
      <c r="K3" s="4">
        <v>0.22694444444444442</v>
      </c>
      <c r="L3" s="4">
        <v>0.22307870370370372</v>
      </c>
      <c r="M3" s="3">
        <v>100.1</v>
      </c>
      <c r="N3" s="7">
        <v>1.7447916666666668E-3</v>
      </c>
      <c r="O3" s="3">
        <v>200</v>
      </c>
      <c r="P3" s="3">
        <v>1</v>
      </c>
      <c r="Q3" s="3"/>
      <c r="R3" s="3"/>
      <c r="S3" s="4">
        <v>0.36900462962962965</v>
      </c>
      <c r="T3" s="4">
        <v>0.36990740740740741</v>
      </c>
      <c r="U3" s="4">
        <v>9.0277777777777784E-4</v>
      </c>
      <c r="V3" s="3">
        <v>0</v>
      </c>
      <c r="W3" s="4">
        <v>5.6504629629629627E-2</v>
      </c>
      <c r="X3" s="6">
        <v>5.7407407407407407E-2</v>
      </c>
      <c r="Y3" s="3">
        <v>26.7</v>
      </c>
      <c r="Z3" s="3">
        <v>19.690000000000001</v>
      </c>
      <c r="AA3" s="5">
        <v>19.38</v>
      </c>
      <c r="AB3" s="4">
        <v>0.3976851851851852</v>
      </c>
      <c r="AC3" s="4">
        <v>0.45782407407407405</v>
      </c>
      <c r="AD3" s="4">
        <v>0.45909722222222221</v>
      </c>
      <c r="AE3" s="4">
        <v>1.2731481481481483E-3</v>
      </c>
      <c r="AF3" s="3">
        <v>0</v>
      </c>
      <c r="AG3" s="4">
        <v>6.0138888888888888E-2</v>
      </c>
      <c r="AH3" s="6">
        <v>6.1412037037037036E-2</v>
      </c>
      <c r="AI3" s="3">
        <v>26.7</v>
      </c>
      <c r="AJ3" s="3">
        <v>18.5</v>
      </c>
      <c r="AK3" s="5">
        <v>18.12</v>
      </c>
      <c r="AL3" s="4">
        <v>0.486875</v>
      </c>
      <c r="AM3" s="4">
        <v>0.54715277777777771</v>
      </c>
      <c r="AN3" s="4">
        <v>0.5488425925925926</v>
      </c>
      <c r="AO3" s="4">
        <v>1.689814814814815E-3</v>
      </c>
      <c r="AP3" s="3">
        <v>0</v>
      </c>
      <c r="AQ3" s="4">
        <v>6.0277777777777784E-2</v>
      </c>
      <c r="AR3" s="6">
        <v>6.1967592592592595E-2</v>
      </c>
      <c r="AS3" s="3">
        <v>26.7</v>
      </c>
      <c r="AT3" s="3">
        <v>18.46</v>
      </c>
      <c r="AU3" s="5">
        <v>17.95</v>
      </c>
      <c r="AV3" s="4">
        <v>0.58356481481481481</v>
      </c>
      <c r="AW3" s="4">
        <v>0.62972222222222218</v>
      </c>
      <c r="AX3" s="4">
        <v>0.63283564814814819</v>
      </c>
      <c r="AY3" s="4">
        <v>3.1134259259259257E-3</v>
      </c>
      <c r="AZ3" s="3">
        <v>0</v>
      </c>
      <c r="BA3" s="4">
        <v>4.6157407407407404E-2</v>
      </c>
      <c r="BB3" s="6">
        <v>4.6157407407407404E-2</v>
      </c>
      <c r="BC3" s="3">
        <v>20</v>
      </c>
      <c r="BD3" s="3">
        <v>18.05</v>
      </c>
      <c r="BE3" s="5">
        <v>18.05</v>
      </c>
      <c r="BF3" s="4">
        <v>0</v>
      </c>
    </row>
    <row r="4" spans="1:58" x14ac:dyDescent="0.25">
      <c r="A4" s="3" t="s">
        <v>328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75</v>
      </c>
      <c r="H4" s="4">
        <v>0.3125</v>
      </c>
      <c r="I4" s="4">
        <v>0.67325231481481485</v>
      </c>
      <c r="J4" s="3">
        <v>15.42</v>
      </c>
      <c r="K4" s="4">
        <v>0.27047453703703705</v>
      </c>
      <c r="L4" s="4">
        <v>0.25459490740740742</v>
      </c>
      <c r="M4" s="3">
        <v>100.1</v>
      </c>
      <c r="N4" s="7">
        <v>6.7418981481481488E-3</v>
      </c>
      <c r="O4" s="3">
        <v>180</v>
      </c>
      <c r="P4" s="3">
        <v>2</v>
      </c>
      <c r="Q4" s="3"/>
      <c r="R4" s="3"/>
      <c r="S4" s="4">
        <v>0.38071759259259258</v>
      </c>
      <c r="T4" s="4">
        <v>0.38332175925925926</v>
      </c>
      <c r="U4" s="4">
        <v>2.6041666666666665E-3</v>
      </c>
      <c r="V4" s="3">
        <v>0</v>
      </c>
      <c r="W4" s="4">
        <v>6.8217592592592594E-2</v>
      </c>
      <c r="X4" s="6">
        <v>7.0821759259259265E-2</v>
      </c>
      <c r="Y4" s="3">
        <v>26.7</v>
      </c>
      <c r="Z4" s="3">
        <v>16.309999999999999</v>
      </c>
      <c r="AA4" s="5">
        <v>15.71</v>
      </c>
      <c r="AB4" s="4">
        <v>0.411099537037037</v>
      </c>
      <c r="AC4" s="4">
        <v>0.47562499999999996</v>
      </c>
      <c r="AD4" s="4">
        <v>0.48204861111111108</v>
      </c>
      <c r="AE4" s="4">
        <v>6.4236111111111117E-3</v>
      </c>
      <c r="AF4" s="3">
        <v>0</v>
      </c>
      <c r="AG4" s="4">
        <v>6.4525462962962965E-2</v>
      </c>
      <c r="AH4" s="6">
        <v>7.0949074074074067E-2</v>
      </c>
      <c r="AI4" s="3">
        <v>26.7</v>
      </c>
      <c r="AJ4" s="3">
        <v>17.239999999999998</v>
      </c>
      <c r="AK4" s="5">
        <v>15.68</v>
      </c>
      <c r="AL4" s="4">
        <v>0.50982638888888887</v>
      </c>
      <c r="AM4" s="4">
        <v>0.57857638888888896</v>
      </c>
      <c r="AN4" s="4">
        <v>0.58542824074074074</v>
      </c>
      <c r="AO4" s="4">
        <v>6.851851851851852E-3</v>
      </c>
      <c r="AP4" s="3">
        <v>0</v>
      </c>
      <c r="AQ4" s="4">
        <v>6.8749999999999992E-2</v>
      </c>
      <c r="AR4" s="6">
        <v>7.5601851851851851E-2</v>
      </c>
      <c r="AS4" s="3">
        <v>26.7</v>
      </c>
      <c r="AT4" s="3">
        <v>16.18</v>
      </c>
      <c r="AU4" s="5">
        <v>14.72</v>
      </c>
      <c r="AV4" s="4">
        <v>0.62015046296296295</v>
      </c>
      <c r="AW4" s="4">
        <v>0.67325231481481485</v>
      </c>
      <c r="AX4" s="4">
        <v>0.68434027777777784</v>
      </c>
      <c r="AY4" s="4">
        <v>1.1087962962962964E-2</v>
      </c>
      <c r="AZ4" s="3">
        <v>0</v>
      </c>
      <c r="BA4" s="4">
        <v>5.3101851851851851E-2</v>
      </c>
      <c r="BB4" s="6">
        <v>5.3101851851851851E-2</v>
      </c>
      <c r="BC4" s="3">
        <v>20</v>
      </c>
      <c r="BD4" s="3">
        <v>15.69</v>
      </c>
      <c r="BE4" s="5">
        <v>15.69</v>
      </c>
      <c r="BF4" s="4">
        <v>0</v>
      </c>
    </row>
    <row r="5" spans="1:58" s="11" customFormat="1" x14ac:dyDescent="0.25">
      <c r="A5" s="8" t="s">
        <v>328</v>
      </c>
      <c r="B5" s="8" t="s">
        <v>112</v>
      </c>
      <c r="C5" s="8" t="s">
        <v>113</v>
      </c>
      <c r="D5" s="8" t="s">
        <v>114</v>
      </c>
      <c r="E5" s="8" t="s">
        <v>115</v>
      </c>
      <c r="F5" s="8" t="s">
        <v>116</v>
      </c>
      <c r="G5" s="8" t="s">
        <v>101</v>
      </c>
      <c r="H5" s="9">
        <v>0.3125</v>
      </c>
      <c r="I5" s="8"/>
      <c r="J5" s="8"/>
      <c r="K5" s="9">
        <v>0</v>
      </c>
      <c r="L5" s="8"/>
      <c r="M5" s="8">
        <v>100.1</v>
      </c>
      <c r="N5" s="9">
        <v>0</v>
      </c>
      <c r="O5" s="8">
        <v>0</v>
      </c>
      <c r="P5" s="8"/>
      <c r="Q5" s="8" t="s">
        <v>88</v>
      </c>
      <c r="R5" s="8" t="s">
        <v>117</v>
      </c>
      <c r="S5" s="9">
        <v>0.36910879629629628</v>
      </c>
      <c r="T5" s="9">
        <v>0.37153935185185188</v>
      </c>
      <c r="U5" s="9">
        <v>2.4305555555555556E-3</v>
      </c>
      <c r="V5" s="8">
        <v>0</v>
      </c>
      <c r="W5" s="9">
        <v>5.6608796296296303E-2</v>
      </c>
      <c r="X5" s="12">
        <v>5.903935185185185E-2</v>
      </c>
      <c r="Y5" s="8">
        <v>26.7</v>
      </c>
      <c r="Z5" s="8">
        <v>19.649999999999999</v>
      </c>
      <c r="AA5" s="10">
        <v>18.84</v>
      </c>
      <c r="AB5" s="9">
        <v>0.39931712962962962</v>
      </c>
      <c r="AC5" s="9">
        <v>0.46384259259259258</v>
      </c>
      <c r="AD5" s="9">
        <v>0.47202546296296299</v>
      </c>
      <c r="AE5" s="9">
        <v>8.1828703703703699E-3</v>
      </c>
      <c r="AF5" s="8">
        <v>0</v>
      </c>
      <c r="AG5" s="9">
        <v>6.4525462962962965E-2</v>
      </c>
      <c r="AH5" s="12">
        <v>7.2708333333333333E-2</v>
      </c>
      <c r="AI5" s="8">
        <v>26.7</v>
      </c>
      <c r="AJ5" s="8">
        <v>17.239999999999998</v>
      </c>
      <c r="AK5" s="10">
        <v>15.3</v>
      </c>
      <c r="AL5" s="9">
        <v>0.49980324074074073</v>
      </c>
      <c r="AM5" s="9">
        <v>0.56672453703703707</v>
      </c>
      <c r="AN5" s="9">
        <v>0.57726851851851857</v>
      </c>
      <c r="AO5" s="9">
        <v>1.0543981481481481E-2</v>
      </c>
      <c r="AP5" s="8">
        <v>0</v>
      </c>
      <c r="AQ5" s="9">
        <v>6.6921296296296298E-2</v>
      </c>
      <c r="AR5" s="12">
        <v>7.7465277777777772E-2</v>
      </c>
      <c r="AS5" s="8">
        <v>26.7</v>
      </c>
      <c r="AT5" s="8">
        <v>16.62</v>
      </c>
      <c r="AU5" s="10">
        <v>14.36</v>
      </c>
      <c r="AV5" s="9">
        <v>0.61199074074074067</v>
      </c>
      <c r="AW5" s="8"/>
      <c r="AX5" s="8"/>
      <c r="AY5" s="8"/>
      <c r="AZ5" s="8"/>
      <c r="BA5" s="8"/>
      <c r="BB5" s="10"/>
      <c r="BC5" s="8"/>
      <c r="BD5" s="8"/>
      <c r="BE5" s="10"/>
      <c r="BF5" s="8"/>
    </row>
    <row r="6" spans="1:58" s="11" customFormat="1" x14ac:dyDescent="0.25">
      <c r="A6" s="8" t="s">
        <v>328</v>
      </c>
      <c r="B6" s="8" t="s">
        <v>128</v>
      </c>
      <c r="C6" s="8" t="s">
        <v>129</v>
      </c>
      <c r="D6" s="8" t="s">
        <v>130</v>
      </c>
      <c r="E6" s="8" t="s">
        <v>131</v>
      </c>
      <c r="F6" s="8" t="s">
        <v>132</v>
      </c>
      <c r="G6" s="8" t="s">
        <v>67</v>
      </c>
      <c r="H6" s="9">
        <v>0.3125</v>
      </c>
      <c r="I6" s="8"/>
      <c r="J6" s="8"/>
      <c r="K6" s="9">
        <v>0</v>
      </c>
      <c r="L6" s="8"/>
      <c r="M6" s="8">
        <v>100.1</v>
      </c>
      <c r="N6" s="9">
        <v>0</v>
      </c>
      <c r="O6" s="8">
        <v>0</v>
      </c>
      <c r="P6" s="8"/>
      <c r="Q6" s="8" t="s">
        <v>133</v>
      </c>
      <c r="R6" s="8"/>
      <c r="S6" s="9">
        <v>0.36902777777777779</v>
      </c>
      <c r="T6" s="9">
        <v>0.3743055555555555</v>
      </c>
      <c r="U6" s="9">
        <v>5.2777777777777771E-3</v>
      </c>
      <c r="V6" s="8">
        <v>0</v>
      </c>
      <c r="W6" s="9">
        <v>5.6527777777777781E-2</v>
      </c>
      <c r="X6" s="12">
        <v>6.1805555555555558E-2</v>
      </c>
      <c r="Y6" s="8">
        <v>26.7</v>
      </c>
      <c r="Z6" s="8">
        <v>19.68</v>
      </c>
      <c r="AA6" s="10">
        <v>18</v>
      </c>
      <c r="AB6" s="9">
        <v>0.40208333333333335</v>
      </c>
      <c r="AC6" s="9">
        <v>0.46478009259259262</v>
      </c>
      <c r="AD6" s="9">
        <v>0.47189814814814812</v>
      </c>
      <c r="AE6" s="9">
        <v>7.1180555555555554E-3</v>
      </c>
      <c r="AF6" s="8">
        <v>0</v>
      </c>
      <c r="AG6" s="9">
        <v>6.2696759259259258E-2</v>
      </c>
      <c r="AH6" s="12">
        <v>6.9814814814814816E-2</v>
      </c>
      <c r="AI6" s="8">
        <v>26.7</v>
      </c>
      <c r="AJ6" s="8">
        <v>17.739999999999998</v>
      </c>
      <c r="AK6" s="10">
        <v>15.94</v>
      </c>
      <c r="AL6" s="9">
        <v>0.49967592592592597</v>
      </c>
      <c r="AM6" s="9">
        <v>0.5664583333333334</v>
      </c>
      <c r="AN6" s="9">
        <v>0.57667824074074081</v>
      </c>
      <c r="AO6" s="9">
        <v>1.0219907407407408E-2</v>
      </c>
      <c r="AP6" s="8">
        <v>0</v>
      </c>
      <c r="AQ6" s="9">
        <v>6.6782407407407415E-2</v>
      </c>
      <c r="AR6" s="12">
        <v>7.7002314814814815E-2</v>
      </c>
      <c r="AS6" s="8">
        <v>26.7</v>
      </c>
      <c r="AT6" s="8">
        <v>16.66</v>
      </c>
      <c r="AU6" s="10">
        <v>14.45</v>
      </c>
      <c r="AV6" s="9">
        <v>0.61140046296296291</v>
      </c>
      <c r="AW6" s="8"/>
      <c r="AX6" s="8"/>
      <c r="AY6" s="8"/>
      <c r="AZ6" s="8"/>
      <c r="BA6" s="8"/>
      <c r="BB6" s="10"/>
      <c r="BC6" s="8"/>
      <c r="BD6" s="8"/>
      <c r="BE6" s="10"/>
      <c r="BF6" s="8"/>
    </row>
  </sheetData>
  <autoFilter ref="A2:BF6" xr:uid="{2E02D664-AA52-47F2-A634-548DA0C01C1D}">
    <sortState ref="A3:BF6">
      <sortCondition ref="P2:P6"/>
    </sortState>
  </autoFilter>
  <mergeCells count="4">
    <mergeCell ref="S1:AB1"/>
    <mergeCell ref="AC1:AL1"/>
    <mergeCell ref="AM1:AV1"/>
    <mergeCell ref="AW1:B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A6D7-B76B-4B26-BC76-6C50977BC8F9}">
  <dimension ref="A1:BF3"/>
  <sheetViews>
    <sheetView topLeftCell="G1" workbookViewId="0">
      <selection activeCell="U3" sqref="U3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58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  <c r="AV1" s="17"/>
      <c r="AW1" s="19" t="s">
        <v>52</v>
      </c>
      <c r="AX1" s="19"/>
      <c r="AY1" s="19"/>
      <c r="AZ1" s="19"/>
      <c r="BA1" s="19"/>
      <c r="BB1" s="19"/>
      <c r="BC1" s="19"/>
      <c r="BD1" s="19"/>
      <c r="BE1" s="19"/>
      <c r="BF1" s="19"/>
    </row>
    <row r="2" spans="1:58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  <c r="AV2" s="2" t="s">
        <v>50</v>
      </c>
      <c r="AW2" s="2" t="s">
        <v>51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  <c r="BC2" s="2" t="s">
        <v>58</v>
      </c>
      <c r="BD2" s="2" t="s">
        <v>59</v>
      </c>
      <c r="BE2" s="2" t="s">
        <v>60</v>
      </c>
      <c r="BF2" s="2" t="s">
        <v>61</v>
      </c>
    </row>
    <row r="3" spans="1:58" x14ac:dyDescent="0.25">
      <c r="A3" s="3" t="s">
        <v>332</v>
      </c>
      <c r="B3" s="3" t="s">
        <v>134</v>
      </c>
      <c r="C3" s="3" t="s">
        <v>129</v>
      </c>
      <c r="D3" s="3" t="s">
        <v>135</v>
      </c>
      <c r="E3" s="3" t="s">
        <v>136</v>
      </c>
      <c r="F3" s="3" t="s">
        <v>137</v>
      </c>
      <c r="G3" s="3" t="s">
        <v>67</v>
      </c>
      <c r="H3" s="4">
        <v>0.3125</v>
      </c>
      <c r="I3" s="4">
        <v>0.67309027777777775</v>
      </c>
      <c r="J3" s="3">
        <v>15.42</v>
      </c>
      <c r="K3" s="4">
        <v>0.27031250000000001</v>
      </c>
      <c r="L3" s="4">
        <v>0.25468750000000001</v>
      </c>
      <c r="M3" s="3">
        <v>100.1</v>
      </c>
      <c r="N3" s="7">
        <v>5.7262731481481479E-3</v>
      </c>
      <c r="O3" s="3">
        <v>200</v>
      </c>
      <c r="P3" s="3">
        <v>1</v>
      </c>
      <c r="Q3" s="3"/>
      <c r="R3" s="3"/>
      <c r="S3" s="4">
        <v>0.36901620370370369</v>
      </c>
      <c r="T3" s="4">
        <v>0.37182870370370374</v>
      </c>
      <c r="U3" s="4">
        <v>2.8124999999999995E-3</v>
      </c>
      <c r="V3" s="3">
        <v>0</v>
      </c>
      <c r="W3" s="4">
        <v>5.65162037037037E-2</v>
      </c>
      <c r="X3" s="6">
        <v>5.932870370370371E-2</v>
      </c>
      <c r="Y3" s="3">
        <v>26.7</v>
      </c>
      <c r="Z3" s="3">
        <v>19.68</v>
      </c>
      <c r="AA3" s="5">
        <v>18.75</v>
      </c>
      <c r="AB3" s="4">
        <v>0.39960648148148148</v>
      </c>
      <c r="AC3" s="4">
        <v>0.46475694444444443</v>
      </c>
      <c r="AD3" s="4">
        <v>0.46912037037037035</v>
      </c>
      <c r="AE3" s="4">
        <v>4.363425925925926E-3</v>
      </c>
      <c r="AF3" s="3">
        <v>0</v>
      </c>
      <c r="AG3" s="4">
        <v>6.5150462962962966E-2</v>
      </c>
      <c r="AH3" s="6">
        <v>6.9513888888888889E-2</v>
      </c>
      <c r="AI3" s="3">
        <v>26.7</v>
      </c>
      <c r="AJ3" s="3">
        <v>17.079999999999998</v>
      </c>
      <c r="AK3" s="5">
        <v>16</v>
      </c>
      <c r="AL3" s="4">
        <v>0.4968981481481482</v>
      </c>
      <c r="AM3" s="4">
        <v>0.56644675925925925</v>
      </c>
      <c r="AN3" s="4">
        <v>0.57489583333333327</v>
      </c>
      <c r="AO3" s="4">
        <v>8.4490740740740741E-3</v>
      </c>
      <c r="AP3" s="3">
        <v>0</v>
      </c>
      <c r="AQ3" s="4">
        <v>6.9548611111111117E-2</v>
      </c>
      <c r="AR3" s="6">
        <v>7.7997685185185184E-2</v>
      </c>
      <c r="AS3" s="3">
        <v>26.7</v>
      </c>
      <c r="AT3" s="3">
        <v>16</v>
      </c>
      <c r="AU3" s="5">
        <v>14.26</v>
      </c>
      <c r="AV3" s="4">
        <v>0.60961805555555559</v>
      </c>
      <c r="AW3" s="4">
        <v>0.67309027777777775</v>
      </c>
      <c r="AX3" s="4">
        <v>0.6803703703703704</v>
      </c>
      <c r="AY3" s="4">
        <v>7.2800925925925915E-3</v>
      </c>
      <c r="AZ3" s="3">
        <v>0</v>
      </c>
      <c r="BA3" s="4">
        <v>6.3472222222222222E-2</v>
      </c>
      <c r="BB3" s="6">
        <v>6.3472222222222222E-2</v>
      </c>
      <c r="BC3" s="3">
        <v>20</v>
      </c>
      <c r="BD3" s="3">
        <v>13.13</v>
      </c>
      <c r="BE3" s="5">
        <v>13.13</v>
      </c>
      <c r="BF3" s="4">
        <v>0</v>
      </c>
    </row>
  </sheetData>
  <mergeCells count="4">
    <mergeCell ref="S1:AB1"/>
    <mergeCell ref="AC1:AL1"/>
    <mergeCell ref="AM1:AV1"/>
    <mergeCell ref="AW1:B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B607-B3D6-4656-BF4A-F5E3083CD403}">
  <dimension ref="A1:AA3"/>
  <sheetViews>
    <sheetView topLeftCell="G1" workbookViewId="0">
      <selection activeCell="A4" sqref="A4:XFD4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2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</row>
    <row r="2" spans="1:2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 x14ac:dyDescent="0.25">
      <c r="A3" s="3" t="s">
        <v>331</v>
      </c>
      <c r="B3" s="3" t="s">
        <v>313</v>
      </c>
      <c r="C3" s="3" t="s">
        <v>314</v>
      </c>
      <c r="D3" s="3" t="s">
        <v>315</v>
      </c>
      <c r="E3" s="3" t="s">
        <v>316</v>
      </c>
      <c r="F3" s="3" t="s">
        <v>317</v>
      </c>
      <c r="G3" s="3" t="s">
        <v>169</v>
      </c>
      <c r="H3" s="4">
        <v>0.47916666666666669</v>
      </c>
      <c r="I3" s="4">
        <v>0.55513888888888896</v>
      </c>
      <c r="J3" s="3">
        <v>10.96</v>
      </c>
      <c r="K3" s="4">
        <v>7.5972222222222219E-2</v>
      </c>
      <c r="L3" s="4">
        <v>7.5972222222222219E-2</v>
      </c>
      <c r="M3" s="3">
        <v>20</v>
      </c>
      <c r="N3" s="4">
        <v>7.5347222222222213E-3</v>
      </c>
      <c r="O3" s="3">
        <v>40</v>
      </c>
      <c r="P3" s="3">
        <v>1</v>
      </c>
      <c r="Q3" s="3"/>
      <c r="R3" s="3"/>
      <c r="S3" s="4">
        <v>0.55513888888888896</v>
      </c>
      <c r="T3" s="4">
        <v>0.56267361111111114</v>
      </c>
      <c r="U3" s="4">
        <v>7.5347222222222213E-3</v>
      </c>
      <c r="V3" s="3">
        <v>0</v>
      </c>
      <c r="W3" s="4">
        <v>7.5972222222222219E-2</v>
      </c>
      <c r="X3" s="6">
        <v>7.5972222222222219E-2</v>
      </c>
      <c r="Y3" s="3">
        <v>20</v>
      </c>
      <c r="Z3" s="3">
        <v>10.97</v>
      </c>
      <c r="AA3" s="5">
        <v>10.97</v>
      </c>
    </row>
  </sheetData>
  <mergeCells count="1">
    <mergeCell ref="S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5A280-97C6-448C-B4E2-DA05318A7E67}">
  <dimension ref="A1:AA3"/>
  <sheetViews>
    <sheetView workbookViewId="0">
      <selection activeCell="A17" sqref="A17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2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</row>
    <row r="2" spans="1:2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 x14ac:dyDescent="0.25">
      <c r="A3" s="3" t="s">
        <v>335</v>
      </c>
      <c r="B3" s="3" t="s">
        <v>318</v>
      </c>
      <c r="C3" s="3" t="s">
        <v>319</v>
      </c>
      <c r="D3" s="3" t="s">
        <v>320</v>
      </c>
      <c r="E3" s="3" t="s">
        <v>321</v>
      </c>
      <c r="F3" s="3" t="s">
        <v>322</v>
      </c>
      <c r="G3" s="3" t="s">
        <v>169</v>
      </c>
      <c r="H3" s="4">
        <v>0.47916666666666669</v>
      </c>
      <c r="I3" s="4">
        <v>0.55249999999999999</v>
      </c>
      <c r="J3" s="3">
        <v>11.36</v>
      </c>
      <c r="K3" s="4">
        <v>7.3333333333333334E-2</v>
      </c>
      <c r="L3" s="4">
        <v>7.3333333333333334E-2</v>
      </c>
      <c r="M3" s="3">
        <v>20</v>
      </c>
      <c r="N3" s="4">
        <v>2.8935185185185188E-3</v>
      </c>
      <c r="O3" s="3">
        <v>40</v>
      </c>
      <c r="P3" s="3">
        <v>1</v>
      </c>
      <c r="Q3" s="3"/>
      <c r="R3" s="3"/>
      <c r="S3" s="4">
        <v>0.55249999999999999</v>
      </c>
      <c r="T3" s="4">
        <v>0.55539351851851848</v>
      </c>
      <c r="U3" s="4">
        <v>2.8935185185185188E-3</v>
      </c>
      <c r="V3" s="3">
        <v>0</v>
      </c>
      <c r="W3" s="4">
        <v>7.3333333333333334E-2</v>
      </c>
      <c r="X3" s="6">
        <v>7.3333333333333334E-2</v>
      </c>
      <c r="Y3" s="3">
        <v>20</v>
      </c>
      <c r="Z3" s="3">
        <v>11.36</v>
      </c>
      <c r="AA3" s="5">
        <v>11.36</v>
      </c>
    </row>
  </sheetData>
  <mergeCells count="1">
    <mergeCell ref="S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7194-AC8F-462E-8CFB-6C8A891AD406}">
  <dimension ref="A1:AK13"/>
  <sheetViews>
    <sheetView topLeftCell="G1" workbookViewId="0">
      <selection activeCell="O3" sqref="O3:O7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3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</row>
    <row r="2" spans="1:3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</row>
    <row r="3" spans="1:37" x14ac:dyDescent="0.25">
      <c r="A3" s="3" t="s">
        <v>326</v>
      </c>
      <c r="B3" s="3" t="s">
        <v>205</v>
      </c>
      <c r="C3" s="3" t="s">
        <v>206</v>
      </c>
      <c r="D3" s="3" t="s">
        <v>182</v>
      </c>
      <c r="E3" s="3" t="s">
        <v>207</v>
      </c>
      <c r="F3" s="3" t="s">
        <v>208</v>
      </c>
      <c r="G3" s="3" t="s">
        <v>67</v>
      </c>
      <c r="H3" s="4">
        <v>0.4375</v>
      </c>
      <c r="I3" s="4">
        <v>0.56008101851851855</v>
      </c>
      <c r="J3" s="3">
        <v>19.170000000000002</v>
      </c>
      <c r="K3" s="4">
        <v>8.6932870370370383E-2</v>
      </c>
      <c r="L3" s="4">
        <v>9.2511574074074066E-2</v>
      </c>
      <c r="M3" s="3">
        <v>40</v>
      </c>
      <c r="N3" s="7">
        <v>6.533564814814815E-3</v>
      </c>
      <c r="O3" s="3">
        <v>80</v>
      </c>
      <c r="P3" s="3">
        <v>1</v>
      </c>
      <c r="Q3" s="3"/>
      <c r="R3" s="3"/>
      <c r="S3" s="4">
        <v>0.48282407407407407</v>
      </c>
      <c r="T3" s="4">
        <v>0.48511574074074071</v>
      </c>
      <c r="U3" s="4">
        <v>2.2916666666666667E-3</v>
      </c>
      <c r="V3" s="3">
        <v>0</v>
      </c>
      <c r="W3" s="4">
        <v>4.5324074074074072E-2</v>
      </c>
      <c r="X3" s="6">
        <v>4.7615740740740743E-2</v>
      </c>
      <c r="Y3" s="3">
        <v>20</v>
      </c>
      <c r="Z3" s="3">
        <v>18.39</v>
      </c>
      <c r="AA3" s="5">
        <v>17.5</v>
      </c>
      <c r="AB3" s="4">
        <v>0.5128935185185185</v>
      </c>
      <c r="AC3" s="4">
        <v>0.56008101851851855</v>
      </c>
      <c r="AD3" s="4">
        <v>0.56298611111111108</v>
      </c>
      <c r="AE3" s="4">
        <v>2.9050925925925928E-3</v>
      </c>
      <c r="AF3" s="3">
        <v>0</v>
      </c>
      <c r="AG3" s="4">
        <v>4.71875E-2</v>
      </c>
      <c r="AH3" s="6">
        <v>4.71875E-2</v>
      </c>
      <c r="AI3" s="3">
        <v>20</v>
      </c>
      <c r="AJ3" s="3">
        <v>17.66</v>
      </c>
      <c r="AK3" s="5">
        <v>17.66</v>
      </c>
    </row>
    <row r="4" spans="1:37" x14ac:dyDescent="0.25">
      <c r="A4" s="3" t="s">
        <v>326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  <c r="G4" s="3" t="s">
        <v>67</v>
      </c>
      <c r="H4" s="4">
        <v>0.4375</v>
      </c>
      <c r="I4" s="4">
        <v>0.56797453703703704</v>
      </c>
      <c r="J4" s="3">
        <v>16.22</v>
      </c>
      <c r="K4" s="4">
        <v>0.10269675925925925</v>
      </c>
      <c r="L4" s="4">
        <v>9.6041666666666678E-2</v>
      </c>
      <c r="M4" s="3">
        <v>40</v>
      </c>
      <c r="N4" s="4">
        <v>6.030092592592593E-3</v>
      </c>
      <c r="O4" s="3">
        <v>72</v>
      </c>
      <c r="P4" s="3">
        <v>2</v>
      </c>
      <c r="Q4" s="3"/>
      <c r="R4" s="3"/>
      <c r="S4" s="4">
        <v>0.48243055555555553</v>
      </c>
      <c r="T4" s="4">
        <v>0.4890856481481482</v>
      </c>
      <c r="U4" s="4">
        <v>6.6550925925925935E-3</v>
      </c>
      <c r="V4" s="3">
        <v>0</v>
      </c>
      <c r="W4" s="4">
        <v>4.4930555555555557E-2</v>
      </c>
      <c r="X4" s="6">
        <v>5.1585648148148144E-2</v>
      </c>
      <c r="Y4" s="3">
        <v>20</v>
      </c>
      <c r="Z4" s="3">
        <v>18.55</v>
      </c>
      <c r="AA4" s="5">
        <v>16.149999999999999</v>
      </c>
      <c r="AB4" s="4">
        <v>0.51686342592592593</v>
      </c>
      <c r="AC4" s="4">
        <v>0.56797453703703704</v>
      </c>
      <c r="AD4" s="4">
        <v>0.57337962962962963</v>
      </c>
      <c r="AE4" s="4">
        <v>5.4050925925925924E-3</v>
      </c>
      <c r="AF4" s="3">
        <v>0</v>
      </c>
      <c r="AG4" s="4">
        <v>5.1111111111111107E-2</v>
      </c>
      <c r="AH4" s="6">
        <v>5.1111111111111107E-2</v>
      </c>
      <c r="AI4" s="3">
        <v>20</v>
      </c>
      <c r="AJ4" s="3">
        <v>16.3</v>
      </c>
      <c r="AK4" s="5">
        <v>16.3</v>
      </c>
    </row>
    <row r="5" spans="1:37" x14ac:dyDescent="0.25">
      <c r="A5" s="3" t="s">
        <v>326</v>
      </c>
      <c r="B5" s="3" t="s">
        <v>170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101</v>
      </c>
      <c r="H5" s="4">
        <v>0.4375</v>
      </c>
      <c r="I5" s="4">
        <v>0.57483796296296297</v>
      </c>
      <c r="J5" s="3">
        <v>15.21</v>
      </c>
      <c r="K5" s="4">
        <v>0.10956018518518518</v>
      </c>
      <c r="L5" s="4">
        <v>0.10666666666666667</v>
      </c>
      <c r="M5" s="3">
        <v>40</v>
      </c>
      <c r="N5" s="7">
        <v>3.998842592592592E-3</v>
      </c>
      <c r="O5" s="3">
        <v>64</v>
      </c>
      <c r="P5" s="3">
        <v>3</v>
      </c>
      <c r="Q5" s="3"/>
      <c r="R5" s="3"/>
      <c r="S5" s="4">
        <v>0.49011574074074077</v>
      </c>
      <c r="T5" s="4">
        <v>0.49300925925925926</v>
      </c>
      <c r="U5" s="4">
        <v>2.8935185185185188E-3</v>
      </c>
      <c r="V5" s="3">
        <v>0</v>
      </c>
      <c r="W5" s="4">
        <v>5.2615740740740741E-2</v>
      </c>
      <c r="X5" s="6">
        <v>5.5509259259259258E-2</v>
      </c>
      <c r="Y5" s="3">
        <v>20</v>
      </c>
      <c r="Z5" s="3">
        <v>15.84</v>
      </c>
      <c r="AA5" s="5">
        <v>15.01</v>
      </c>
      <c r="AB5" s="4">
        <v>0.52078703703703699</v>
      </c>
      <c r="AC5" s="4">
        <v>0.57483796296296297</v>
      </c>
      <c r="AD5" s="4">
        <v>0.57994212962962965</v>
      </c>
      <c r="AE5" s="4">
        <v>5.1041666666666666E-3</v>
      </c>
      <c r="AF5" s="3">
        <v>0</v>
      </c>
      <c r="AG5" s="4">
        <v>5.4050925925925926E-2</v>
      </c>
      <c r="AH5" s="6">
        <v>5.4050925925925926E-2</v>
      </c>
      <c r="AI5" s="3">
        <v>20</v>
      </c>
      <c r="AJ5" s="3">
        <v>15.42</v>
      </c>
      <c r="AK5" s="5">
        <v>15.42</v>
      </c>
    </row>
    <row r="6" spans="1:37" x14ac:dyDescent="0.25">
      <c r="A6" s="3" t="s">
        <v>326</v>
      </c>
      <c r="B6" s="3" t="s">
        <v>180</v>
      </c>
      <c r="C6" s="3" t="s">
        <v>181</v>
      </c>
      <c r="D6" s="3" t="s">
        <v>182</v>
      </c>
      <c r="E6" s="3" t="s">
        <v>183</v>
      </c>
      <c r="F6" s="3" t="s">
        <v>184</v>
      </c>
      <c r="G6" s="3" t="s">
        <v>67</v>
      </c>
      <c r="H6" s="4">
        <v>0.4375</v>
      </c>
      <c r="I6" s="4">
        <v>0.57535879629629627</v>
      </c>
      <c r="J6" s="3">
        <v>15.14</v>
      </c>
      <c r="K6" s="4">
        <v>0.11008101851851852</v>
      </c>
      <c r="L6" s="4">
        <v>0.10760416666666667</v>
      </c>
      <c r="M6" s="3">
        <v>40</v>
      </c>
      <c r="N6" s="4">
        <v>2.1412037037037038E-3</v>
      </c>
      <c r="O6" s="3">
        <v>56</v>
      </c>
      <c r="P6" s="3">
        <v>4</v>
      </c>
      <c r="Q6" s="3"/>
      <c r="R6" s="3"/>
      <c r="S6" s="4">
        <v>0.4916666666666667</v>
      </c>
      <c r="T6" s="4">
        <v>0.49414351851851851</v>
      </c>
      <c r="U6" s="4">
        <v>2.4768518518518516E-3</v>
      </c>
      <c r="V6" s="3">
        <v>0</v>
      </c>
      <c r="W6" s="4">
        <v>5.4166666666666669E-2</v>
      </c>
      <c r="X6" s="6">
        <v>5.6643518518518517E-2</v>
      </c>
      <c r="Y6" s="3">
        <v>20</v>
      </c>
      <c r="Z6" s="3">
        <v>15.38</v>
      </c>
      <c r="AA6" s="5">
        <v>14.71</v>
      </c>
      <c r="AB6" s="4">
        <v>0.52192129629629636</v>
      </c>
      <c r="AC6" s="4">
        <v>0.57535879629629627</v>
      </c>
      <c r="AD6" s="4">
        <v>0.57716435185185189</v>
      </c>
      <c r="AE6" s="4">
        <v>1.8055555555555557E-3</v>
      </c>
      <c r="AF6" s="3">
        <v>0</v>
      </c>
      <c r="AG6" s="4">
        <v>5.3437499999999999E-2</v>
      </c>
      <c r="AH6" s="6">
        <v>5.3437499999999999E-2</v>
      </c>
      <c r="AI6" s="3">
        <v>20</v>
      </c>
      <c r="AJ6" s="3">
        <v>15.59</v>
      </c>
      <c r="AK6" s="5">
        <v>15.59</v>
      </c>
    </row>
    <row r="7" spans="1:37" x14ac:dyDescent="0.25">
      <c r="A7" s="3" t="s">
        <v>326</v>
      </c>
      <c r="B7" s="3" t="s">
        <v>185</v>
      </c>
      <c r="C7" s="3" t="s">
        <v>186</v>
      </c>
      <c r="D7" s="3" t="s">
        <v>187</v>
      </c>
      <c r="E7" s="3" t="s">
        <v>188</v>
      </c>
      <c r="F7" s="3" t="s">
        <v>189</v>
      </c>
      <c r="G7" s="3" t="s">
        <v>87</v>
      </c>
      <c r="H7" s="4">
        <v>0.4375</v>
      </c>
      <c r="I7" s="4">
        <v>0.57557870370370368</v>
      </c>
      <c r="J7" s="3">
        <v>15.11</v>
      </c>
      <c r="K7" s="4">
        <v>0.11030092592592593</v>
      </c>
      <c r="L7" s="4">
        <v>0.10318287037037037</v>
      </c>
      <c r="M7" s="3">
        <v>40</v>
      </c>
      <c r="N7" s="4">
        <v>5.5324074074074069E-3</v>
      </c>
      <c r="O7" s="3">
        <v>48</v>
      </c>
      <c r="P7" s="3">
        <v>5</v>
      </c>
      <c r="Q7" s="3"/>
      <c r="R7" s="3"/>
      <c r="S7" s="4">
        <v>0.48745370370370367</v>
      </c>
      <c r="T7" s="4">
        <v>0.49457175925925928</v>
      </c>
      <c r="U7" s="4">
        <v>7.1180555555555554E-3</v>
      </c>
      <c r="V7" s="3">
        <v>0</v>
      </c>
      <c r="W7" s="4">
        <v>4.9953703703703702E-2</v>
      </c>
      <c r="X7" s="6">
        <v>5.707175925925926E-2</v>
      </c>
      <c r="Y7" s="3">
        <v>20</v>
      </c>
      <c r="Z7" s="3">
        <v>16.68</v>
      </c>
      <c r="AA7" s="5">
        <v>14.6</v>
      </c>
      <c r="AB7" s="4">
        <v>0.52234953703703701</v>
      </c>
      <c r="AC7" s="4">
        <v>0.57557870370370368</v>
      </c>
      <c r="AD7" s="4">
        <v>0.57952546296296303</v>
      </c>
      <c r="AE7" s="4">
        <v>3.9467592592592592E-3</v>
      </c>
      <c r="AF7" s="3">
        <v>0</v>
      </c>
      <c r="AG7" s="4">
        <v>5.3229166666666661E-2</v>
      </c>
      <c r="AH7" s="6">
        <v>5.3229166666666661E-2</v>
      </c>
      <c r="AI7" s="3">
        <v>20</v>
      </c>
      <c r="AJ7" s="3">
        <v>15.66</v>
      </c>
      <c r="AK7" s="5">
        <v>15.66</v>
      </c>
    </row>
    <row r="8" spans="1:37" x14ac:dyDescent="0.25">
      <c r="A8" s="3" t="s">
        <v>326</v>
      </c>
      <c r="B8" s="3" t="s">
        <v>190</v>
      </c>
      <c r="C8" s="3" t="s">
        <v>191</v>
      </c>
      <c r="D8" s="3" t="s">
        <v>192</v>
      </c>
      <c r="E8" s="3" t="s">
        <v>193</v>
      </c>
      <c r="F8" s="3" t="s">
        <v>194</v>
      </c>
      <c r="G8" s="3" t="s">
        <v>81</v>
      </c>
      <c r="H8" s="4">
        <v>0.4375</v>
      </c>
      <c r="I8" s="4">
        <v>0.5759953703703703</v>
      </c>
      <c r="J8" s="3">
        <v>15.05</v>
      </c>
      <c r="K8" s="4">
        <v>0.11071759259259258</v>
      </c>
      <c r="L8" s="4">
        <v>0.10596064814814815</v>
      </c>
      <c r="M8" s="3">
        <v>40</v>
      </c>
      <c r="N8" s="7">
        <v>4.3807870370370372E-3</v>
      </c>
      <c r="O8" s="3">
        <f t="shared" ref="O5:O8" si="0">+$O$3*(1-(P7/10))</f>
        <v>40</v>
      </c>
      <c r="P8" s="3">
        <v>6</v>
      </c>
      <c r="Q8" s="3"/>
      <c r="R8" s="3"/>
      <c r="S8" s="4">
        <v>0.48776620370370366</v>
      </c>
      <c r="T8" s="4">
        <v>0.49252314814814818</v>
      </c>
      <c r="U8" s="4">
        <v>4.7569444444444447E-3</v>
      </c>
      <c r="V8" s="3">
        <v>0</v>
      </c>
      <c r="W8" s="4">
        <v>5.0266203703703709E-2</v>
      </c>
      <c r="X8" s="6">
        <v>5.5023148148148147E-2</v>
      </c>
      <c r="Y8" s="3">
        <v>20</v>
      </c>
      <c r="Z8" s="3">
        <v>16.579999999999998</v>
      </c>
      <c r="AA8" s="5">
        <v>15.15</v>
      </c>
      <c r="AB8" s="4">
        <v>0.52030092592592592</v>
      </c>
      <c r="AC8" s="4">
        <v>0.5759953703703703</v>
      </c>
      <c r="AD8" s="4">
        <v>0.57999999999999996</v>
      </c>
      <c r="AE8" s="4">
        <v>4.0046296296296297E-3</v>
      </c>
      <c r="AF8" s="3">
        <v>0</v>
      </c>
      <c r="AG8" s="4">
        <v>5.5694444444444442E-2</v>
      </c>
      <c r="AH8" s="6">
        <v>5.5694444444444442E-2</v>
      </c>
      <c r="AI8" s="3">
        <v>20</v>
      </c>
      <c r="AJ8" s="3">
        <v>14.96</v>
      </c>
      <c r="AK8" s="5">
        <v>14.96</v>
      </c>
    </row>
    <row r="9" spans="1:37" x14ac:dyDescent="0.25">
      <c r="A9" s="3" t="s">
        <v>326</v>
      </c>
      <c r="B9" s="3" t="s">
        <v>200</v>
      </c>
      <c r="C9" s="3" t="s">
        <v>201</v>
      </c>
      <c r="D9" s="3" t="s">
        <v>202</v>
      </c>
      <c r="E9" s="3" t="s">
        <v>203</v>
      </c>
      <c r="F9" s="3" t="s">
        <v>204</v>
      </c>
      <c r="G9" s="3" t="s">
        <v>87</v>
      </c>
      <c r="H9" s="4">
        <v>0.4375</v>
      </c>
      <c r="I9" s="4">
        <v>0.58030092592592586</v>
      </c>
      <c r="J9" s="3">
        <v>14.48</v>
      </c>
      <c r="K9" s="4">
        <v>0.11502314814814814</v>
      </c>
      <c r="L9" s="4">
        <v>0.11039351851851853</v>
      </c>
      <c r="M9" s="3">
        <v>40</v>
      </c>
      <c r="N9" s="4">
        <v>5.3935185185185188E-3</v>
      </c>
      <c r="O9" s="3">
        <v>40</v>
      </c>
      <c r="P9" s="3">
        <v>7</v>
      </c>
      <c r="Q9" s="3"/>
      <c r="R9" s="3"/>
      <c r="S9" s="4">
        <v>0.49170138888888887</v>
      </c>
      <c r="T9" s="4">
        <v>0.49633101851851852</v>
      </c>
      <c r="U9" s="4">
        <v>4.6296296296296302E-3</v>
      </c>
      <c r="V9" s="3">
        <v>0</v>
      </c>
      <c r="W9" s="4">
        <v>5.4201388888888889E-2</v>
      </c>
      <c r="X9" s="6">
        <v>5.8831018518518519E-2</v>
      </c>
      <c r="Y9" s="3">
        <v>20</v>
      </c>
      <c r="Z9" s="3">
        <v>15.37</v>
      </c>
      <c r="AA9" s="5">
        <v>14.16</v>
      </c>
      <c r="AB9" s="4">
        <v>0.52410879629629636</v>
      </c>
      <c r="AC9" s="4">
        <v>0.58030092592592586</v>
      </c>
      <c r="AD9" s="4">
        <v>0.5864583333333333</v>
      </c>
      <c r="AE9" s="4">
        <v>6.1574074074074074E-3</v>
      </c>
      <c r="AF9" s="3">
        <v>0</v>
      </c>
      <c r="AG9" s="4">
        <v>5.6192129629629634E-2</v>
      </c>
      <c r="AH9" s="6">
        <v>5.6192129629629634E-2</v>
      </c>
      <c r="AI9" s="3">
        <v>20</v>
      </c>
      <c r="AJ9" s="3">
        <v>14.83</v>
      </c>
      <c r="AK9" s="5">
        <v>14.83</v>
      </c>
    </row>
    <row r="10" spans="1:37" x14ac:dyDescent="0.25">
      <c r="A10" s="3" t="s">
        <v>326</v>
      </c>
      <c r="B10" s="3" t="s">
        <v>175</v>
      </c>
      <c r="C10" s="3" t="s">
        <v>176</v>
      </c>
      <c r="D10" s="3" t="s">
        <v>177</v>
      </c>
      <c r="E10" s="3" t="s">
        <v>178</v>
      </c>
      <c r="F10" s="3" t="s">
        <v>179</v>
      </c>
      <c r="G10" s="3" t="s">
        <v>75</v>
      </c>
      <c r="H10" s="4">
        <v>0.4375</v>
      </c>
      <c r="I10" s="4">
        <v>0.58542824074074074</v>
      </c>
      <c r="J10" s="3">
        <v>13.87</v>
      </c>
      <c r="K10" s="4">
        <v>0.12015046296296296</v>
      </c>
      <c r="L10" s="4">
        <v>0.11344907407407408</v>
      </c>
      <c r="M10" s="3">
        <v>40</v>
      </c>
      <c r="N10" s="4">
        <v>5.0462962962962961E-3</v>
      </c>
      <c r="O10" s="3">
        <v>40</v>
      </c>
      <c r="P10" s="3">
        <v>8</v>
      </c>
      <c r="Q10" s="3"/>
      <c r="R10" s="3"/>
      <c r="S10" s="4">
        <v>0.50565972222222222</v>
      </c>
      <c r="T10" s="4">
        <v>0.51236111111111116</v>
      </c>
      <c r="U10" s="4">
        <v>6.7013888888888887E-3</v>
      </c>
      <c r="V10" s="3">
        <v>0</v>
      </c>
      <c r="W10" s="4">
        <v>6.8159722222222219E-2</v>
      </c>
      <c r="X10" s="6">
        <v>7.4861111111111114E-2</v>
      </c>
      <c r="Y10" s="3">
        <v>20</v>
      </c>
      <c r="Z10" s="3">
        <v>12.23</v>
      </c>
      <c r="AA10" s="5">
        <v>11.13</v>
      </c>
      <c r="AB10" s="4">
        <v>0.54013888888888884</v>
      </c>
      <c r="AC10" s="4">
        <v>0.58542824074074074</v>
      </c>
      <c r="AD10" s="4">
        <v>0.58881944444444445</v>
      </c>
      <c r="AE10" s="4">
        <v>3.3912037037037036E-3</v>
      </c>
      <c r="AF10" s="3">
        <v>0</v>
      </c>
      <c r="AG10" s="4">
        <v>4.5289351851851851E-2</v>
      </c>
      <c r="AH10" s="6">
        <v>4.5289351851851851E-2</v>
      </c>
      <c r="AI10" s="3">
        <v>20</v>
      </c>
      <c r="AJ10" s="3">
        <v>18.399999999999999</v>
      </c>
      <c r="AK10" s="5">
        <v>18.399999999999999</v>
      </c>
    </row>
    <row r="11" spans="1:37" x14ac:dyDescent="0.25">
      <c r="A11" s="3" t="s">
        <v>326</v>
      </c>
      <c r="B11" s="3" t="s">
        <v>209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150</v>
      </c>
      <c r="H11" s="4">
        <v>0.4375</v>
      </c>
      <c r="I11" s="4">
        <v>0.60319444444444448</v>
      </c>
      <c r="J11" s="3">
        <v>12.08</v>
      </c>
      <c r="K11" s="4">
        <v>0.13791666666666666</v>
      </c>
      <c r="L11" s="4">
        <v>0.13375000000000001</v>
      </c>
      <c r="M11" s="3">
        <v>40</v>
      </c>
      <c r="N11" s="7">
        <v>7.0196759259259257E-3</v>
      </c>
      <c r="O11" s="3">
        <v>40</v>
      </c>
      <c r="P11" s="3">
        <v>9</v>
      </c>
      <c r="Q11" s="3"/>
      <c r="R11" s="3"/>
      <c r="S11" s="4">
        <v>0.51164351851851853</v>
      </c>
      <c r="T11" s="4">
        <v>0.51581018518518518</v>
      </c>
      <c r="U11" s="4">
        <v>4.1666666666666666E-3</v>
      </c>
      <c r="V11" s="3">
        <v>0</v>
      </c>
      <c r="W11" s="4">
        <v>7.4143518518518511E-2</v>
      </c>
      <c r="X11" s="6">
        <v>7.8310185185185191E-2</v>
      </c>
      <c r="Y11" s="3">
        <v>20</v>
      </c>
      <c r="Z11" s="3">
        <v>11.24</v>
      </c>
      <c r="AA11" s="5">
        <v>10.64</v>
      </c>
      <c r="AB11" s="4">
        <v>0.54358796296296297</v>
      </c>
      <c r="AC11" s="4">
        <v>0.60319444444444448</v>
      </c>
      <c r="AD11" s="4">
        <v>0.61306712962962961</v>
      </c>
      <c r="AE11" s="4">
        <v>9.8726851851851857E-3</v>
      </c>
      <c r="AF11" s="3">
        <v>0</v>
      </c>
      <c r="AG11" s="4">
        <v>5.9606481481481483E-2</v>
      </c>
      <c r="AH11" s="6">
        <v>5.9606481481481483E-2</v>
      </c>
      <c r="AI11" s="3">
        <v>20</v>
      </c>
      <c r="AJ11" s="3">
        <v>13.98</v>
      </c>
      <c r="AK11" s="5">
        <v>13.98</v>
      </c>
    </row>
    <row r="12" spans="1:37" s="11" customFormat="1" x14ac:dyDescent="0.25">
      <c r="A12" s="8" t="s">
        <v>326</v>
      </c>
      <c r="B12" s="8" t="s">
        <v>195</v>
      </c>
      <c r="C12" s="8" t="s">
        <v>196</v>
      </c>
      <c r="D12" s="8" t="s">
        <v>72</v>
      </c>
      <c r="E12" s="8" t="s">
        <v>197</v>
      </c>
      <c r="F12" s="8" t="s">
        <v>198</v>
      </c>
      <c r="G12" s="8" t="s">
        <v>81</v>
      </c>
      <c r="H12" s="9">
        <v>0.4375</v>
      </c>
      <c r="I12" s="8"/>
      <c r="J12" s="8"/>
      <c r="K12" s="9">
        <v>0</v>
      </c>
      <c r="L12" s="8"/>
      <c r="M12" s="8">
        <v>40</v>
      </c>
      <c r="N12" s="9">
        <v>0</v>
      </c>
      <c r="O12" s="8">
        <v>0</v>
      </c>
      <c r="P12" s="8"/>
      <c r="Q12" s="8" t="s">
        <v>199</v>
      </c>
      <c r="R12" s="8"/>
      <c r="S12" s="9">
        <v>0.48967592592592596</v>
      </c>
      <c r="T12" s="9">
        <v>0.49387731481481478</v>
      </c>
      <c r="U12" s="9">
        <v>4.2013888888888891E-3</v>
      </c>
      <c r="V12" s="8">
        <v>0</v>
      </c>
      <c r="W12" s="9">
        <v>5.2175925925925924E-2</v>
      </c>
      <c r="X12" s="12">
        <v>5.6377314814814818E-2</v>
      </c>
      <c r="Y12" s="8">
        <v>20</v>
      </c>
      <c r="Z12" s="8">
        <v>15.97</v>
      </c>
      <c r="AA12" s="10">
        <v>14.78</v>
      </c>
      <c r="AB12" s="9">
        <v>0.52165509259259257</v>
      </c>
      <c r="AC12" s="9">
        <v>0.57592592592592595</v>
      </c>
      <c r="AD12" s="9">
        <v>0.57986111111111105</v>
      </c>
      <c r="AE12" s="9">
        <v>3.9351851851851857E-3</v>
      </c>
      <c r="AF12" s="8">
        <v>0</v>
      </c>
      <c r="AG12" s="9">
        <v>5.4270833333333331E-2</v>
      </c>
      <c r="AH12" s="12">
        <v>5.4270833333333331E-2</v>
      </c>
      <c r="AI12" s="8">
        <v>20</v>
      </c>
      <c r="AJ12" s="8">
        <v>15.36</v>
      </c>
      <c r="AK12" s="10">
        <v>15.36</v>
      </c>
    </row>
    <row r="13" spans="1:37" s="11" customFormat="1" x14ac:dyDescent="0.25">
      <c r="A13" s="8" t="s">
        <v>326</v>
      </c>
      <c r="B13" s="8" t="s">
        <v>219</v>
      </c>
      <c r="C13" s="8" t="s">
        <v>220</v>
      </c>
      <c r="D13" s="8" t="s">
        <v>221</v>
      </c>
      <c r="E13" s="8" t="s">
        <v>222</v>
      </c>
      <c r="F13" s="8" t="s">
        <v>223</v>
      </c>
      <c r="G13" s="8" t="s">
        <v>67</v>
      </c>
      <c r="H13" s="9">
        <v>0.4375</v>
      </c>
      <c r="I13" s="8"/>
      <c r="J13" s="8"/>
      <c r="K13" s="9">
        <v>0</v>
      </c>
      <c r="L13" s="8"/>
      <c r="M13" s="8">
        <v>40</v>
      </c>
      <c r="N13" s="9">
        <v>0</v>
      </c>
      <c r="O13" s="8">
        <v>0</v>
      </c>
      <c r="P13" s="8"/>
      <c r="Q13" s="8" t="s">
        <v>143</v>
      </c>
      <c r="R13" s="8"/>
      <c r="S13" s="9">
        <v>0.48710648148148145</v>
      </c>
      <c r="T13" s="9">
        <v>0.49209490740740741</v>
      </c>
      <c r="U13" s="9">
        <v>4.9884259259259265E-3</v>
      </c>
      <c r="V13" s="8">
        <v>0</v>
      </c>
      <c r="W13" s="9">
        <v>4.9606481481481481E-2</v>
      </c>
      <c r="X13" s="12">
        <v>5.4594907407407411E-2</v>
      </c>
      <c r="Y13" s="8">
        <v>20</v>
      </c>
      <c r="Z13" s="8">
        <v>16.8</v>
      </c>
      <c r="AA13" s="10">
        <v>15.26</v>
      </c>
      <c r="AB13" s="9">
        <v>0.51987268518518526</v>
      </c>
      <c r="AC13" s="9">
        <v>0.56119212962962961</v>
      </c>
      <c r="AD13" s="9">
        <v>0.56479166666666669</v>
      </c>
      <c r="AE13" s="9">
        <v>3.5995370370370369E-3</v>
      </c>
      <c r="AF13" s="8">
        <v>0</v>
      </c>
      <c r="AG13" s="9">
        <v>4.1319444444444443E-2</v>
      </c>
      <c r="AH13" s="12">
        <v>4.1319444444444443E-2</v>
      </c>
      <c r="AI13" s="8">
        <v>20</v>
      </c>
      <c r="AJ13" s="8">
        <v>20.170000000000002</v>
      </c>
      <c r="AK13" s="10">
        <v>20.170000000000002</v>
      </c>
    </row>
  </sheetData>
  <autoFilter ref="A2:AK13" xr:uid="{3E348B7F-53D9-42E3-B4E1-FF2BBA308CCF}">
    <sortState ref="A3:AK13">
      <sortCondition ref="P2:P13"/>
    </sortState>
  </autoFilter>
  <mergeCells count="2">
    <mergeCell ref="S1:AB1"/>
    <mergeCell ref="AC1:A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F0C4-BC61-416D-8AAC-FA551CFBF736}">
  <dimension ref="A1:AK6"/>
  <sheetViews>
    <sheetView topLeftCell="H1" workbookViewId="0">
      <selection activeCell="O4" sqref="O4:O6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3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</row>
    <row r="2" spans="1:3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</row>
    <row r="3" spans="1:37" x14ac:dyDescent="0.25">
      <c r="A3" s="3" t="s">
        <v>330</v>
      </c>
      <c r="B3" s="3" t="s">
        <v>234</v>
      </c>
      <c r="C3" s="3" t="s">
        <v>235</v>
      </c>
      <c r="D3" s="3" t="s">
        <v>236</v>
      </c>
      <c r="E3" s="3" t="s">
        <v>237</v>
      </c>
      <c r="F3" s="3" t="s">
        <v>238</v>
      </c>
      <c r="G3" s="3" t="s">
        <v>150</v>
      </c>
      <c r="H3" s="4">
        <v>0.4375</v>
      </c>
      <c r="I3" s="4">
        <v>0.57465277777777779</v>
      </c>
      <c r="J3" s="3">
        <v>15.23</v>
      </c>
      <c r="K3" s="4">
        <v>0.109375</v>
      </c>
      <c r="L3" s="4">
        <v>0.10612268518518519</v>
      </c>
      <c r="M3" s="3">
        <v>40</v>
      </c>
      <c r="N3" s="4">
        <v>1.1064814814814814E-2</v>
      </c>
      <c r="O3" s="3">
        <v>80</v>
      </c>
      <c r="P3" s="3">
        <v>1</v>
      </c>
      <c r="Q3" s="3"/>
      <c r="R3" s="3"/>
      <c r="S3" s="4">
        <v>0.48756944444444444</v>
      </c>
      <c r="T3" s="4">
        <v>0.49082175925925925</v>
      </c>
      <c r="U3" s="4">
        <v>3.2523148148148151E-3</v>
      </c>
      <c r="V3" s="3">
        <v>0</v>
      </c>
      <c r="W3" s="4">
        <v>5.0069444444444444E-2</v>
      </c>
      <c r="X3" s="6">
        <v>5.3321759259259256E-2</v>
      </c>
      <c r="Y3" s="3">
        <v>20</v>
      </c>
      <c r="Z3" s="3">
        <v>16.64</v>
      </c>
      <c r="AA3" s="5">
        <v>15.63</v>
      </c>
      <c r="AB3" s="4">
        <v>0.51859953703703698</v>
      </c>
      <c r="AC3" s="4">
        <v>0.57465277777777779</v>
      </c>
      <c r="AD3" s="4">
        <v>0.5935300925925926</v>
      </c>
      <c r="AE3" s="4">
        <v>1.8877314814814816E-2</v>
      </c>
      <c r="AF3" s="3">
        <v>0</v>
      </c>
      <c r="AG3" s="4">
        <v>5.6053240740740744E-2</v>
      </c>
      <c r="AH3" s="6">
        <v>5.6053240740740744E-2</v>
      </c>
      <c r="AI3" s="3">
        <v>20</v>
      </c>
      <c r="AJ3" s="3">
        <v>14.87</v>
      </c>
      <c r="AK3" s="5">
        <v>14.87</v>
      </c>
    </row>
    <row r="4" spans="1:37" x14ac:dyDescent="0.25">
      <c r="A4" s="3" t="s">
        <v>330</v>
      </c>
      <c r="B4" s="3" t="s">
        <v>239</v>
      </c>
      <c r="C4" s="3" t="s">
        <v>240</v>
      </c>
      <c r="D4" s="3" t="s">
        <v>241</v>
      </c>
      <c r="E4" s="3" t="s">
        <v>242</v>
      </c>
      <c r="F4" s="3" t="s">
        <v>243</v>
      </c>
      <c r="G4" s="3" t="s">
        <v>169</v>
      </c>
      <c r="H4" s="4">
        <v>0.4375</v>
      </c>
      <c r="I4" s="4">
        <v>0.57645833333333341</v>
      </c>
      <c r="J4" s="3">
        <v>14.99</v>
      </c>
      <c r="K4" s="4">
        <v>0.11118055555555556</v>
      </c>
      <c r="L4" s="4">
        <v>0.10718749999999999</v>
      </c>
      <c r="M4" s="3">
        <v>40</v>
      </c>
      <c r="N4" s="7">
        <v>2.9224537037037036E-3</v>
      </c>
      <c r="O4" s="3">
        <v>72</v>
      </c>
      <c r="P4" s="3">
        <v>2</v>
      </c>
      <c r="Q4" s="3"/>
      <c r="R4" s="3"/>
      <c r="S4" s="4">
        <v>0.48707175925925927</v>
      </c>
      <c r="T4" s="4">
        <v>0.49106481481481484</v>
      </c>
      <c r="U4" s="4">
        <v>3.9930555555555561E-3</v>
      </c>
      <c r="V4" s="3">
        <v>0</v>
      </c>
      <c r="W4" s="4">
        <v>4.9571759259259253E-2</v>
      </c>
      <c r="X4" s="6">
        <v>5.3564814814814815E-2</v>
      </c>
      <c r="Y4" s="3">
        <v>20</v>
      </c>
      <c r="Z4" s="3">
        <v>16.809999999999999</v>
      </c>
      <c r="AA4" s="5">
        <v>15.56</v>
      </c>
      <c r="AB4" s="4">
        <v>0.51884259259259258</v>
      </c>
      <c r="AC4" s="4">
        <v>0.57645833333333341</v>
      </c>
      <c r="AD4" s="4">
        <v>0.57831018518518518</v>
      </c>
      <c r="AE4" s="4">
        <v>1.8518518518518517E-3</v>
      </c>
      <c r="AF4" s="3">
        <v>0</v>
      </c>
      <c r="AG4" s="4">
        <v>5.7615740740740738E-2</v>
      </c>
      <c r="AH4" s="6">
        <v>5.7615740740740738E-2</v>
      </c>
      <c r="AI4" s="3">
        <v>20</v>
      </c>
      <c r="AJ4" s="3">
        <v>14.46</v>
      </c>
      <c r="AK4" s="5">
        <v>14.46</v>
      </c>
    </row>
    <row r="5" spans="1:37" x14ac:dyDescent="0.25">
      <c r="A5" s="3" t="s">
        <v>330</v>
      </c>
      <c r="B5" s="3" t="s">
        <v>224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67</v>
      </c>
      <c r="H5" s="4">
        <v>0.4375</v>
      </c>
      <c r="I5" s="4">
        <v>0.57711805555555562</v>
      </c>
      <c r="J5" s="3">
        <v>14.9</v>
      </c>
      <c r="K5" s="4">
        <v>0.11184027777777777</v>
      </c>
      <c r="L5" s="4">
        <v>0.10765046296296295</v>
      </c>
      <c r="M5" s="3">
        <v>40</v>
      </c>
      <c r="N5" s="7">
        <v>4.1840277777777778E-3</v>
      </c>
      <c r="O5" s="3">
        <v>64</v>
      </c>
      <c r="P5" s="3">
        <v>3</v>
      </c>
      <c r="Q5" s="3"/>
      <c r="R5" s="3"/>
      <c r="S5" s="4">
        <v>0.49164351851851856</v>
      </c>
      <c r="T5" s="4">
        <v>0.49583333333333335</v>
      </c>
      <c r="U5" s="4">
        <v>4.1898148148148146E-3</v>
      </c>
      <c r="V5" s="3">
        <v>0</v>
      </c>
      <c r="W5" s="4">
        <v>5.4143518518518514E-2</v>
      </c>
      <c r="X5" s="6">
        <v>5.8333333333333327E-2</v>
      </c>
      <c r="Y5" s="3">
        <v>20</v>
      </c>
      <c r="Z5" s="3">
        <v>15.39</v>
      </c>
      <c r="AA5" s="5">
        <v>14.29</v>
      </c>
      <c r="AB5" s="4">
        <v>0.52361111111111114</v>
      </c>
      <c r="AC5" s="4">
        <v>0.57711805555555562</v>
      </c>
      <c r="AD5" s="4">
        <v>0.58129629629629631</v>
      </c>
      <c r="AE5" s="4">
        <v>4.1782407407407402E-3</v>
      </c>
      <c r="AF5" s="3">
        <v>0</v>
      </c>
      <c r="AG5" s="4">
        <v>5.3506944444444447E-2</v>
      </c>
      <c r="AH5" s="6">
        <v>5.3506944444444447E-2</v>
      </c>
      <c r="AI5" s="3">
        <v>20</v>
      </c>
      <c r="AJ5" s="3">
        <v>15.57</v>
      </c>
      <c r="AK5" s="5">
        <v>15.57</v>
      </c>
    </row>
    <row r="6" spans="1:37" x14ac:dyDescent="0.25">
      <c r="A6" s="3" t="s">
        <v>330</v>
      </c>
      <c r="B6" s="3" t="s">
        <v>229</v>
      </c>
      <c r="C6" s="3" t="s">
        <v>230</v>
      </c>
      <c r="D6" s="3" t="s">
        <v>231</v>
      </c>
      <c r="E6" s="3" t="s">
        <v>232</v>
      </c>
      <c r="F6" s="3" t="s">
        <v>233</v>
      </c>
      <c r="G6" s="3" t="s">
        <v>87</v>
      </c>
      <c r="H6" s="4">
        <v>0.4375</v>
      </c>
      <c r="I6" s="4">
        <v>0.578587962962963</v>
      </c>
      <c r="J6" s="3">
        <v>14.7</v>
      </c>
      <c r="K6" s="4">
        <v>0.11331018518518519</v>
      </c>
      <c r="L6" s="4">
        <v>0.10936342592592592</v>
      </c>
      <c r="M6" s="3">
        <v>40</v>
      </c>
      <c r="N6" s="4">
        <v>4.2361111111111106E-3</v>
      </c>
      <c r="O6" s="3">
        <v>56</v>
      </c>
      <c r="P6" s="3">
        <v>4</v>
      </c>
      <c r="Q6" s="3"/>
      <c r="R6" s="3"/>
      <c r="S6" s="4">
        <v>0.49172453703703706</v>
      </c>
      <c r="T6" s="4">
        <v>0.4956712962962963</v>
      </c>
      <c r="U6" s="4">
        <v>3.9467592592592592E-3</v>
      </c>
      <c r="V6" s="3">
        <v>0</v>
      </c>
      <c r="W6" s="4">
        <v>5.4224537037037036E-2</v>
      </c>
      <c r="X6" s="6">
        <v>5.8171296296296297E-2</v>
      </c>
      <c r="Y6" s="3">
        <v>20</v>
      </c>
      <c r="Z6" s="3">
        <v>15.37</v>
      </c>
      <c r="AA6" s="5">
        <v>14.33</v>
      </c>
      <c r="AB6" s="4">
        <v>0.52344907407407404</v>
      </c>
      <c r="AC6" s="4">
        <v>0.578587962962963</v>
      </c>
      <c r="AD6" s="4">
        <v>0.58311342592592597</v>
      </c>
      <c r="AE6" s="4">
        <v>4.5254629629629629E-3</v>
      </c>
      <c r="AF6" s="3">
        <v>0</v>
      </c>
      <c r="AG6" s="4">
        <v>5.5138888888888883E-2</v>
      </c>
      <c r="AH6" s="6">
        <v>5.5138888888888883E-2</v>
      </c>
      <c r="AI6" s="3">
        <v>20</v>
      </c>
      <c r="AJ6" s="3">
        <v>15.11</v>
      </c>
      <c r="AK6" s="5">
        <v>15.11</v>
      </c>
    </row>
  </sheetData>
  <autoFilter ref="A2:AK6" xr:uid="{C233270D-8CE9-407A-8871-4F10B2900570}">
    <sortState ref="A3:AK6">
      <sortCondition ref="P2:P6"/>
    </sortState>
  </autoFilter>
  <mergeCells count="2">
    <mergeCell ref="S1:AB1"/>
    <mergeCell ref="AC1:A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7912-C4C1-4F0F-B329-75CCE20CC385}">
  <dimension ref="A1:AK7"/>
  <sheetViews>
    <sheetView topLeftCell="G1" workbookViewId="0">
      <selection activeCell="O3" sqref="O3:O5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3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</row>
    <row r="2" spans="1:3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</row>
    <row r="3" spans="1:37" x14ac:dyDescent="0.25">
      <c r="A3" s="3" t="s">
        <v>334</v>
      </c>
      <c r="B3" s="3" t="s">
        <v>251</v>
      </c>
      <c r="C3" s="3" t="s">
        <v>252</v>
      </c>
      <c r="D3" s="3" t="s">
        <v>253</v>
      </c>
      <c r="E3" s="3" t="s">
        <v>254</v>
      </c>
      <c r="F3" s="3" t="s">
        <v>255</v>
      </c>
      <c r="G3" s="3" t="s">
        <v>67</v>
      </c>
      <c r="H3" s="4">
        <v>0.4375</v>
      </c>
      <c r="I3" s="4">
        <v>0.5600694444444444</v>
      </c>
      <c r="J3" s="3">
        <v>19.170000000000002</v>
      </c>
      <c r="K3" s="4">
        <v>8.6921296296296302E-2</v>
      </c>
      <c r="L3" s="4">
        <v>9.3252314814814816E-2</v>
      </c>
      <c r="M3" s="3">
        <v>40</v>
      </c>
      <c r="N3" s="4">
        <v>6.1342592592592594E-3</v>
      </c>
      <c r="O3" s="3">
        <v>80</v>
      </c>
      <c r="P3" s="3">
        <v>1</v>
      </c>
      <c r="Q3" s="3"/>
      <c r="R3" s="3"/>
      <c r="S3" s="4">
        <v>0.48278935185185184</v>
      </c>
      <c r="T3" s="4">
        <v>0.48432870370370368</v>
      </c>
      <c r="U3" s="4">
        <v>1.5393518518518519E-3</v>
      </c>
      <c r="V3" s="3">
        <v>0</v>
      </c>
      <c r="W3" s="4">
        <v>4.5289351851851851E-2</v>
      </c>
      <c r="X3" s="6">
        <v>4.6828703703703706E-2</v>
      </c>
      <c r="Y3" s="3">
        <v>20</v>
      </c>
      <c r="Z3" s="3">
        <v>18.399999999999999</v>
      </c>
      <c r="AA3" s="5">
        <v>17.8</v>
      </c>
      <c r="AB3" s="4">
        <v>0.51210648148148141</v>
      </c>
      <c r="AC3" s="4">
        <v>0.5600694444444444</v>
      </c>
      <c r="AD3" s="4">
        <v>0.56292824074074077</v>
      </c>
      <c r="AE3" s="4">
        <v>2.8587962962962963E-3</v>
      </c>
      <c r="AF3" s="3">
        <v>0</v>
      </c>
      <c r="AG3" s="4">
        <v>4.7962962962962964E-2</v>
      </c>
      <c r="AH3" s="6">
        <v>4.7962962962962964E-2</v>
      </c>
      <c r="AI3" s="3">
        <v>20</v>
      </c>
      <c r="AJ3" s="3">
        <v>17.37</v>
      </c>
      <c r="AK3" s="5">
        <v>17.37</v>
      </c>
    </row>
    <row r="4" spans="1:37" x14ac:dyDescent="0.25">
      <c r="A4" s="3" t="s">
        <v>334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67</v>
      </c>
      <c r="H4" s="4">
        <v>0.4375</v>
      </c>
      <c r="I4" s="4">
        <v>0.56796296296296289</v>
      </c>
      <c r="J4" s="3">
        <v>16.23</v>
      </c>
      <c r="K4" s="4">
        <v>0.10268518518518517</v>
      </c>
      <c r="L4" s="4">
        <v>0.1006712962962963</v>
      </c>
      <c r="M4" s="3">
        <v>40</v>
      </c>
      <c r="N4" s="4">
        <v>2.7083333333333334E-3</v>
      </c>
      <c r="O4" s="3">
        <v>72</v>
      </c>
      <c r="P4" s="3">
        <v>2</v>
      </c>
      <c r="Q4" s="3"/>
      <c r="R4" s="3"/>
      <c r="S4" s="4">
        <v>0.48709490740740741</v>
      </c>
      <c r="T4" s="4">
        <v>0.48910879629629633</v>
      </c>
      <c r="U4" s="4">
        <v>2.0138888888888888E-3</v>
      </c>
      <c r="V4" s="3">
        <v>0</v>
      </c>
      <c r="W4" s="4">
        <v>4.9594907407407407E-2</v>
      </c>
      <c r="X4" s="6">
        <v>5.1608796296296298E-2</v>
      </c>
      <c r="Y4" s="3">
        <v>20</v>
      </c>
      <c r="Z4" s="3">
        <v>16.8</v>
      </c>
      <c r="AA4" s="5">
        <v>16.149999999999999</v>
      </c>
      <c r="AB4" s="4">
        <v>0.51688657407407412</v>
      </c>
      <c r="AC4" s="4">
        <v>0.56796296296296289</v>
      </c>
      <c r="AD4" s="4">
        <v>0.57136574074074076</v>
      </c>
      <c r="AE4" s="4">
        <v>3.4027777777777784E-3</v>
      </c>
      <c r="AF4" s="3">
        <v>0</v>
      </c>
      <c r="AG4" s="4">
        <v>5.1076388888888886E-2</v>
      </c>
      <c r="AH4" s="6">
        <v>5.1076388888888886E-2</v>
      </c>
      <c r="AI4" s="3">
        <v>20</v>
      </c>
      <c r="AJ4" s="3">
        <v>16.32</v>
      </c>
      <c r="AK4" s="5">
        <v>16.32</v>
      </c>
    </row>
    <row r="5" spans="1:37" x14ac:dyDescent="0.25">
      <c r="A5" s="3" t="s">
        <v>334</v>
      </c>
      <c r="B5" s="3" t="s">
        <v>260</v>
      </c>
      <c r="C5" s="3" t="s">
        <v>261</v>
      </c>
      <c r="D5" s="3" t="s">
        <v>262</v>
      </c>
      <c r="E5" s="3" t="s">
        <v>263</v>
      </c>
      <c r="F5" s="3" t="s">
        <v>264</v>
      </c>
      <c r="G5" s="3" t="s">
        <v>150</v>
      </c>
      <c r="H5" s="4">
        <v>0.4375</v>
      </c>
      <c r="I5" s="4">
        <v>0.60311342592592598</v>
      </c>
      <c r="J5" s="3">
        <v>12.09</v>
      </c>
      <c r="K5" s="4">
        <v>0.13783564814814817</v>
      </c>
      <c r="L5" s="4">
        <v>0.13358796296296296</v>
      </c>
      <c r="M5" s="3">
        <v>40</v>
      </c>
      <c r="N5" s="4">
        <v>5.0810185185185186E-3</v>
      </c>
      <c r="O5" s="3">
        <v>64</v>
      </c>
      <c r="P5" s="3">
        <v>3</v>
      </c>
      <c r="Q5" s="3"/>
      <c r="R5" s="3"/>
      <c r="S5" s="4">
        <v>0.51165509259259256</v>
      </c>
      <c r="T5" s="4">
        <v>0.51590277777777771</v>
      </c>
      <c r="U5" s="4">
        <v>4.2476851851851851E-3</v>
      </c>
      <c r="V5" s="3">
        <v>0</v>
      </c>
      <c r="W5" s="4">
        <v>7.4155092592592592E-2</v>
      </c>
      <c r="X5" s="6">
        <v>7.840277777777778E-2</v>
      </c>
      <c r="Y5" s="3">
        <v>20</v>
      </c>
      <c r="Z5" s="3">
        <v>11.24</v>
      </c>
      <c r="AA5" s="5">
        <v>10.63</v>
      </c>
      <c r="AB5" s="4">
        <v>0.54368055555555561</v>
      </c>
      <c r="AC5" s="4">
        <v>0.60311342592592598</v>
      </c>
      <c r="AD5" s="4">
        <v>0.60902777777777783</v>
      </c>
      <c r="AE5" s="4">
        <v>5.9143518518518521E-3</v>
      </c>
      <c r="AF5" s="3">
        <v>0</v>
      </c>
      <c r="AG5" s="4">
        <v>5.9432870370370372E-2</v>
      </c>
      <c r="AH5" s="6">
        <v>5.9432870370370372E-2</v>
      </c>
      <c r="AI5" s="3">
        <v>20</v>
      </c>
      <c r="AJ5" s="3">
        <v>14.02</v>
      </c>
      <c r="AK5" s="5">
        <v>14.02</v>
      </c>
    </row>
    <row r="6" spans="1:37" s="11" customFormat="1" x14ac:dyDescent="0.25">
      <c r="A6" s="8" t="s">
        <v>334</v>
      </c>
      <c r="B6" s="8" t="s">
        <v>244</v>
      </c>
      <c r="C6" s="8" t="s">
        <v>245</v>
      </c>
      <c r="D6" s="8" t="s">
        <v>246</v>
      </c>
      <c r="E6" s="8" t="s">
        <v>247</v>
      </c>
      <c r="F6" s="8" t="s">
        <v>248</v>
      </c>
      <c r="G6" s="8" t="s">
        <v>75</v>
      </c>
      <c r="H6" s="9">
        <v>0.4375</v>
      </c>
      <c r="I6" s="8"/>
      <c r="J6" s="8"/>
      <c r="K6" s="9">
        <v>0</v>
      </c>
      <c r="L6" s="8"/>
      <c r="M6" s="8">
        <v>40</v>
      </c>
      <c r="N6" s="9">
        <v>0</v>
      </c>
      <c r="O6" s="8">
        <v>0</v>
      </c>
      <c r="P6" s="8"/>
      <c r="Q6" s="8" t="s">
        <v>249</v>
      </c>
      <c r="R6" s="8" t="s">
        <v>250</v>
      </c>
      <c r="S6" s="9">
        <v>0.50570601851851849</v>
      </c>
      <c r="T6" s="9">
        <v>0.51193287037037039</v>
      </c>
      <c r="U6" s="9">
        <v>6.2268518518518515E-3</v>
      </c>
      <c r="V6" s="8">
        <v>0</v>
      </c>
      <c r="W6" s="9">
        <v>6.8206018518518527E-2</v>
      </c>
      <c r="X6" s="12">
        <v>7.4432870370370371E-2</v>
      </c>
      <c r="Y6" s="8">
        <v>20</v>
      </c>
      <c r="Z6" s="8">
        <v>12.22</v>
      </c>
      <c r="AA6" s="10">
        <v>11.2</v>
      </c>
      <c r="AB6" s="9">
        <v>0.53971064814814818</v>
      </c>
      <c r="AC6" s="8"/>
      <c r="AD6" s="8"/>
      <c r="AE6" s="8"/>
      <c r="AF6" s="8"/>
      <c r="AG6" s="8"/>
      <c r="AH6" s="10"/>
      <c r="AI6" s="8"/>
      <c r="AJ6" s="8"/>
      <c r="AK6" s="10"/>
    </row>
    <row r="7" spans="1:37" s="11" customFormat="1" x14ac:dyDescent="0.25">
      <c r="A7" s="8" t="s">
        <v>334</v>
      </c>
      <c r="B7" s="8" t="s">
        <v>256</v>
      </c>
      <c r="C7" s="8" t="s">
        <v>240</v>
      </c>
      <c r="D7" s="8" t="s">
        <v>257</v>
      </c>
      <c r="E7" s="8" t="s">
        <v>258</v>
      </c>
      <c r="F7" s="8" t="s">
        <v>259</v>
      </c>
      <c r="G7" s="8" t="s">
        <v>169</v>
      </c>
      <c r="H7" s="9">
        <v>0.4375</v>
      </c>
      <c r="I7" s="8"/>
      <c r="J7" s="8"/>
      <c r="K7" s="9">
        <v>0</v>
      </c>
      <c r="L7" s="8"/>
      <c r="M7" s="8">
        <v>40</v>
      </c>
      <c r="N7" s="9">
        <v>0</v>
      </c>
      <c r="O7" s="8">
        <v>0</v>
      </c>
      <c r="P7" s="8"/>
      <c r="Q7" s="8" t="s">
        <v>199</v>
      </c>
      <c r="R7" s="8"/>
      <c r="S7" s="9">
        <v>0.48708333333333331</v>
      </c>
      <c r="T7" s="9">
        <v>0.48900462962962959</v>
      </c>
      <c r="U7" s="9">
        <v>1.9212962962962962E-3</v>
      </c>
      <c r="V7" s="8">
        <v>0</v>
      </c>
      <c r="W7" s="9">
        <v>4.9583333333333333E-2</v>
      </c>
      <c r="X7" s="12">
        <v>5.1504629629629629E-2</v>
      </c>
      <c r="Y7" s="8">
        <v>20</v>
      </c>
      <c r="Z7" s="8">
        <v>16.809999999999999</v>
      </c>
      <c r="AA7" s="10">
        <v>16.18</v>
      </c>
      <c r="AB7" s="9">
        <v>0.51678240740740744</v>
      </c>
      <c r="AC7" s="9">
        <v>0.56798611111111108</v>
      </c>
      <c r="AD7" s="9">
        <v>0.57115740740740739</v>
      </c>
      <c r="AE7" s="9">
        <v>3.1712962962962958E-3</v>
      </c>
      <c r="AF7" s="8">
        <v>0</v>
      </c>
      <c r="AG7" s="9">
        <v>5.1203703703703703E-2</v>
      </c>
      <c r="AH7" s="12">
        <v>5.1203703703703703E-2</v>
      </c>
      <c r="AI7" s="8">
        <v>20</v>
      </c>
      <c r="AJ7" s="8">
        <v>16.27</v>
      </c>
      <c r="AK7" s="10">
        <v>16.27</v>
      </c>
    </row>
  </sheetData>
  <autoFilter ref="A2:AK7" xr:uid="{F4E4EE72-B107-4201-B81B-FD4644F78DDC}">
    <sortState ref="A3:AK7">
      <sortCondition ref="P2:P7"/>
    </sortState>
  </autoFilter>
  <mergeCells count="2">
    <mergeCell ref="S1:AB1"/>
    <mergeCell ref="AC1:A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CEF7-3733-4624-B4BF-184E405ED95A}">
  <dimension ref="A1:BF3"/>
  <sheetViews>
    <sheetView topLeftCell="E1" workbookViewId="0">
      <selection activeCell="A17" sqref="A17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58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  <c r="AV1" s="17"/>
      <c r="AW1" s="18" t="s">
        <v>52</v>
      </c>
      <c r="AX1" s="18"/>
      <c r="AY1" s="18"/>
      <c r="AZ1" s="18"/>
      <c r="BA1" s="18"/>
      <c r="BB1" s="18"/>
      <c r="BC1" s="18"/>
      <c r="BD1" s="18"/>
      <c r="BE1" s="18"/>
      <c r="BF1" s="18"/>
    </row>
    <row r="2" spans="1:58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  <c r="AV2" s="2" t="s">
        <v>50</v>
      </c>
      <c r="AW2" s="2" t="s">
        <v>51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  <c r="BC2" s="2" t="s">
        <v>58</v>
      </c>
      <c r="BD2" s="2" t="s">
        <v>59</v>
      </c>
      <c r="BE2" s="2" t="s">
        <v>60</v>
      </c>
      <c r="BF2" s="2" t="s">
        <v>61</v>
      </c>
    </row>
    <row r="3" spans="1:58" x14ac:dyDescent="0.25">
      <c r="A3" s="3" t="s">
        <v>325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3" t="s">
        <v>169</v>
      </c>
      <c r="H3" s="4">
        <v>0.35416666666666669</v>
      </c>
      <c r="I3" s="4">
        <v>0.5763773148148148</v>
      </c>
      <c r="J3" s="3">
        <v>15</v>
      </c>
      <c r="K3" s="4">
        <v>0.16665509259259259</v>
      </c>
      <c r="L3" s="4">
        <v>0.15253472222222222</v>
      </c>
      <c r="M3" s="3">
        <v>60</v>
      </c>
      <c r="N3" s="7">
        <v>6.415891203703704E-3</v>
      </c>
      <c r="O3" s="3">
        <v>120</v>
      </c>
      <c r="P3" s="3">
        <v>1</v>
      </c>
      <c r="Q3" s="3"/>
      <c r="R3" s="3"/>
      <c r="S3" s="4">
        <v>0.40208333333333335</v>
      </c>
      <c r="T3" s="4">
        <v>0.4079976851851852</v>
      </c>
      <c r="U3" s="4">
        <v>5.9143518518518521E-3</v>
      </c>
      <c r="V3" s="3">
        <v>0</v>
      </c>
      <c r="W3" s="4">
        <v>4.7916666666666663E-2</v>
      </c>
      <c r="X3" s="6">
        <v>5.3831018518518514E-2</v>
      </c>
      <c r="Y3" s="3">
        <v>20</v>
      </c>
      <c r="Z3" s="3">
        <v>17.39</v>
      </c>
      <c r="AA3" s="5">
        <v>15.48</v>
      </c>
      <c r="AB3" s="4">
        <v>0.43577546296296293</v>
      </c>
      <c r="AC3" s="4">
        <v>0.48275462962962962</v>
      </c>
      <c r="AD3" s="4">
        <v>0.49096064814814816</v>
      </c>
      <c r="AE3" s="4">
        <v>8.2060185185185187E-3</v>
      </c>
      <c r="AF3" s="3">
        <v>0</v>
      </c>
      <c r="AG3" s="4">
        <v>4.6979166666666662E-2</v>
      </c>
      <c r="AH3" s="6">
        <v>5.5185185185185191E-2</v>
      </c>
      <c r="AI3" s="3">
        <v>20</v>
      </c>
      <c r="AJ3" s="3">
        <v>17.739999999999998</v>
      </c>
      <c r="AK3" s="5">
        <v>15.1</v>
      </c>
      <c r="AL3" s="4">
        <v>0.51873842592592589</v>
      </c>
      <c r="AM3" s="4">
        <v>0.5763773148148148</v>
      </c>
      <c r="AN3" s="4">
        <v>0.58150462962962968</v>
      </c>
      <c r="AO3" s="4">
        <v>5.1273148148148146E-3</v>
      </c>
      <c r="AP3" s="3">
        <v>0</v>
      </c>
      <c r="AQ3" s="4">
        <v>5.7638888888888885E-2</v>
      </c>
      <c r="AR3" s="6">
        <v>5.7638888888888885E-2</v>
      </c>
      <c r="AS3" s="3">
        <v>20</v>
      </c>
      <c r="AT3" s="3">
        <v>14.46</v>
      </c>
      <c r="AU3" s="5">
        <v>14.46</v>
      </c>
      <c r="AV3" s="4">
        <v>0</v>
      </c>
      <c r="AW3" s="3"/>
      <c r="AX3" s="3"/>
      <c r="AY3" s="3"/>
      <c r="AZ3" s="3"/>
      <c r="BA3" s="3"/>
      <c r="BB3" s="5"/>
      <c r="BC3" s="3"/>
      <c r="BD3" s="3"/>
      <c r="BE3" s="5"/>
      <c r="BF3" s="3"/>
    </row>
  </sheetData>
  <mergeCells count="4">
    <mergeCell ref="S1:AB1"/>
    <mergeCell ref="AC1:AL1"/>
    <mergeCell ref="AM1:AV1"/>
    <mergeCell ref="AW1:B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91AC-9C39-46B4-B956-3753A739F2A2}">
  <dimension ref="A1:AU4"/>
  <sheetViews>
    <sheetView topLeftCell="G1" workbookViewId="0">
      <selection activeCell="C14" sqref="C14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4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</row>
    <row r="2" spans="1:4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</row>
    <row r="3" spans="1:47" x14ac:dyDescent="0.25">
      <c r="A3" s="3" t="s">
        <v>324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  <c r="G3" s="3" t="s">
        <v>150</v>
      </c>
      <c r="H3" s="4">
        <v>0.35416666666666669</v>
      </c>
      <c r="I3" s="4">
        <v>0.62016203703703698</v>
      </c>
      <c r="J3" s="3">
        <v>16.399999999999999</v>
      </c>
      <c r="K3" s="4">
        <v>0.20349537037037035</v>
      </c>
      <c r="L3" s="4">
        <v>0.19627314814814814</v>
      </c>
      <c r="M3" s="3">
        <v>80.099999999999994</v>
      </c>
      <c r="N3" s="7">
        <v>4.888113425925926E-3</v>
      </c>
      <c r="O3" s="3">
        <v>160</v>
      </c>
      <c r="P3" s="3">
        <v>1</v>
      </c>
      <c r="Q3" s="3"/>
      <c r="R3" s="3"/>
      <c r="S3" s="4">
        <v>0.41409722222222217</v>
      </c>
      <c r="T3" s="4">
        <v>0.41711805555555559</v>
      </c>
      <c r="U3" s="4">
        <v>3.0208333333333333E-3</v>
      </c>
      <c r="V3" s="3">
        <v>0</v>
      </c>
      <c r="W3" s="4">
        <v>5.9930555555555563E-2</v>
      </c>
      <c r="X3" s="6">
        <v>6.295138888888889E-2</v>
      </c>
      <c r="Y3" s="3">
        <v>26.7</v>
      </c>
      <c r="Z3" s="3">
        <v>18.559999999999999</v>
      </c>
      <c r="AA3" s="5">
        <v>17.670000000000002</v>
      </c>
      <c r="AB3" s="4">
        <v>0.44489583333333332</v>
      </c>
      <c r="AC3" s="4">
        <v>0.50958333333333339</v>
      </c>
      <c r="AD3" s="4">
        <v>0.51378472222222216</v>
      </c>
      <c r="AE3" s="4">
        <v>4.2013888888888891E-3</v>
      </c>
      <c r="AF3" s="3">
        <v>0</v>
      </c>
      <c r="AG3" s="4">
        <v>6.4687499999999995E-2</v>
      </c>
      <c r="AH3" s="6">
        <v>6.8888888888888888E-2</v>
      </c>
      <c r="AI3" s="3">
        <v>26.7</v>
      </c>
      <c r="AJ3" s="3">
        <v>17.2</v>
      </c>
      <c r="AK3" s="5">
        <v>16.149999999999999</v>
      </c>
      <c r="AL3" s="4">
        <v>0.54850694444444448</v>
      </c>
      <c r="AM3" s="4">
        <v>0.62016203703703698</v>
      </c>
      <c r="AN3" s="4">
        <v>0.62760416666666663</v>
      </c>
      <c r="AO3" s="4">
        <v>7.4421296296296293E-3</v>
      </c>
      <c r="AP3" s="3">
        <v>0</v>
      </c>
      <c r="AQ3" s="4">
        <v>7.165509259259259E-2</v>
      </c>
      <c r="AR3" s="6">
        <v>7.165509259259259E-2</v>
      </c>
      <c r="AS3" s="3">
        <v>26.7</v>
      </c>
      <c r="AT3" s="3">
        <v>15.53</v>
      </c>
      <c r="AU3" s="5">
        <v>15.53</v>
      </c>
    </row>
    <row r="4" spans="1:47" s="11" customFormat="1" x14ac:dyDescent="0.25">
      <c r="A4" s="8" t="s">
        <v>324</v>
      </c>
      <c r="B4" s="8" t="s">
        <v>138</v>
      </c>
      <c r="C4" s="8" t="s">
        <v>139</v>
      </c>
      <c r="D4" s="8" t="s">
        <v>140</v>
      </c>
      <c r="E4" s="8" t="s">
        <v>141</v>
      </c>
      <c r="F4" s="8" t="s">
        <v>142</v>
      </c>
      <c r="G4" s="8" t="s">
        <v>101</v>
      </c>
      <c r="H4" s="9">
        <v>0.35416666666666669</v>
      </c>
      <c r="I4" s="8"/>
      <c r="J4" s="8"/>
      <c r="K4" s="9">
        <v>0</v>
      </c>
      <c r="L4" s="8"/>
      <c r="M4" s="8">
        <v>80.099999999999994</v>
      </c>
      <c r="N4" s="9">
        <v>0</v>
      </c>
      <c r="O4" s="8">
        <v>0</v>
      </c>
      <c r="P4" s="8"/>
      <c r="Q4" s="8" t="s">
        <v>143</v>
      </c>
      <c r="R4" s="8" t="s">
        <v>144</v>
      </c>
      <c r="S4" s="9">
        <v>0.41945601851851855</v>
      </c>
      <c r="T4" s="9">
        <v>0.42076388888888888</v>
      </c>
      <c r="U4" s="9">
        <v>1.3078703703703705E-3</v>
      </c>
      <c r="V4" s="8">
        <v>0</v>
      </c>
      <c r="W4" s="9">
        <v>6.5289351851851848E-2</v>
      </c>
      <c r="X4" s="12">
        <v>6.659722222222221E-2</v>
      </c>
      <c r="Y4" s="8">
        <v>26.7</v>
      </c>
      <c r="Z4" s="8">
        <v>17.04</v>
      </c>
      <c r="AA4" s="10">
        <v>16.7</v>
      </c>
      <c r="AB4" s="9">
        <v>0.44854166666666667</v>
      </c>
      <c r="AC4" s="8"/>
      <c r="AD4" s="8"/>
      <c r="AE4" s="8"/>
      <c r="AF4" s="8"/>
      <c r="AG4" s="8"/>
      <c r="AH4" s="10"/>
      <c r="AI4" s="8"/>
      <c r="AJ4" s="8"/>
      <c r="AK4" s="10"/>
      <c r="AL4" s="8"/>
      <c r="AM4" s="8"/>
      <c r="AN4" s="8"/>
      <c r="AO4" s="8"/>
      <c r="AP4" s="8"/>
      <c r="AQ4" s="8"/>
      <c r="AR4" s="10"/>
      <c r="AS4" s="8"/>
      <c r="AT4" s="8"/>
      <c r="AU4" s="10"/>
    </row>
  </sheetData>
  <autoFilter ref="A2:AU4" xr:uid="{DEE3B527-AC72-497A-95BA-8BB2DE4319B1}">
    <sortState ref="A3:AU4">
      <sortCondition ref="P2:P4"/>
    </sortState>
  </autoFilter>
  <mergeCells count="3">
    <mergeCell ref="S1:AB1"/>
    <mergeCell ref="AC1:AL1"/>
    <mergeCell ref="AM1:A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6EE2-F1A7-4BE6-9C85-6365EB34B0EF}">
  <dimension ref="A1:AU3"/>
  <sheetViews>
    <sheetView topLeftCell="F1" workbookViewId="0">
      <selection activeCell="A14" sqref="A14"/>
    </sheetView>
  </sheetViews>
  <sheetFormatPr baseColWidth="10" defaultRowHeight="15" x14ac:dyDescent="0.25"/>
  <cols>
    <col min="1" max="1" width="59.5703125" bestFit="1" customWidth="1"/>
    <col min="2" max="2" width="14.28515625" bestFit="1" customWidth="1"/>
    <col min="3" max="3" width="23.5703125" bestFit="1" customWidth="1"/>
    <col min="4" max="4" width="18.7109375" bestFit="1" customWidth="1"/>
    <col min="5" max="5" width="16.7109375" bestFit="1" customWidth="1"/>
    <col min="6" max="6" width="15.85546875" bestFit="1" customWidth="1"/>
    <col min="7" max="7" width="33.140625" bestFit="1" customWidth="1"/>
    <col min="8" max="8" width="12.85546875" bestFit="1" customWidth="1"/>
    <col min="9" max="9" width="14.42578125" bestFit="1" customWidth="1"/>
    <col min="10" max="10" width="11.140625" bestFit="1" customWidth="1"/>
    <col min="11" max="11" width="21.42578125" bestFit="1" customWidth="1"/>
    <col min="12" max="12" width="10.140625" bestFit="1" customWidth="1"/>
    <col min="13" max="13" width="10.5703125" bestFit="1" customWidth="1"/>
    <col min="14" max="14" width="25.140625" bestFit="1" customWidth="1"/>
    <col min="15" max="15" width="8.28515625" bestFit="1" customWidth="1"/>
  </cols>
  <sheetData>
    <row r="1" spans="1:47" x14ac:dyDescent="0.25">
      <c r="S1" s="15" t="s">
        <v>19</v>
      </c>
      <c r="T1" s="15"/>
      <c r="U1" s="15"/>
      <c r="V1" s="15"/>
      <c r="W1" s="15"/>
      <c r="X1" s="15"/>
      <c r="Y1" s="15"/>
      <c r="Z1" s="15"/>
      <c r="AA1" s="15"/>
      <c r="AB1" s="15"/>
      <c r="AC1" s="16" t="s">
        <v>30</v>
      </c>
      <c r="AD1" s="16"/>
      <c r="AE1" s="16"/>
      <c r="AF1" s="16"/>
      <c r="AG1" s="16"/>
      <c r="AH1" s="16"/>
      <c r="AI1" s="16"/>
      <c r="AJ1" s="16"/>
      <c r="AK1" s="16"/>
      <c r="AL1" s="16"/>
      <c r="AM1" s="17" t="s">
        <v>41</v>
      </c>
      <c r="AN1" s="17"/>
      <c r="AO1" s="17"/>
      <c r="AP1" s="17"/>
      <c r="AQ1" s="17"/>
      <c r="AR1" s="17"/>
      <c r="AS1" s="17"/>
      <c r="AT1" s="17"/>
      <c r="AU1" s="17"/>
    </row>
    <row r="2" spans="1:47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  <c r="AM2" s="2" t="s">
        <v>40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</row>
    <row r="3" spans="1:47" x14ac:dyDescent="0.25">
      <c r="A3" s="3" t="s">
        <v>329</v>
      </c>
      <c r="B3" s="3" t="s">
        <v>151</v>
      </c>
      <c r="C3" s="3" t="s">
        <v>152</v>
      </c>
      <c r="D3" s="3" t="s">
        <v>109</v>
      </c>
      <c r="E3" s="3" t="s">
        <v>153</v>
      </c>
      <c r="F3" s="3" t="s">
        <v>154</v>
      </c>
      <c r="G3" s="3" t="s">
        <v>81</v>
      </c>
      <c r="H3" s="4">
        <v>0.35416666666666669</v>
      </c>
      <c r="I3" s="4">
        <v>0.61958333333333326</v>
      </c>
      <c r="J3" s="3">
        <v>16.440000000000001</v>
      </c>
      <c r="K3" s="4">
        <v>0.20291666666666666</v>
      </c>
      <c r="L3" s="4">
        <v>0.19796296296296298</v>
      </c>
      <c r="M3" s="3">
        <v>80.099999999999994</v>
      </c>
      <c r="N3" s="7">
        <v>6.9482986111111108E-3</v>
      </c>
      <c r="O3" s="3">
        <v>160</v>
      </c>
      <c r="P3" s="3">
        <v>1</v>
      </c>
      <c r="Q3" s="3"/>
      <c r="R3" s="3"/>
      <c r="S3" s="4">
        <v>0.41432870370370373</v>
      </c>
      <c r="T3" s="4">
        <v>0.41660879629629632</v>
      </c>
      <c r="U3" s="4">
        <v>2.2800925925925927E-3</v>
      </c>
      <c r="V3" s="3">
        <v>0</v>
      </c>
      <c r="W3" s="4">
        <v>6.0162037037037042E-2</v>
      </c>
      <c r="X3" s="6">
        <v>6.2442129629629632E-2</v>
      </c>
      <c r="Y3" s="3">
        <v>26.7</v>
      </c>
      <c r="Z3" s="3">
        <v>18.489999999999998</v>
      </c>
      <c r="AA3" s="5">
        <v>17.82</v>
      </c>
      <c r="AB3" s="4">
        <v>0.44438657407407406</v>
      </c>
      <c r="AC3" s="4">
        <v>0.5095601851851852</v>
      </c>
      <c r="AD3" s="4">
        <v>0.51223379629629628</v>
      </c>
      <c r="AE3" s="4">
        <v>2.673611111111111E-3</v>
      </c>
      <c r="AF3" s="3">
        <v>0</v>
      </c>
      <c r="AG3" s="4">
        <v>6.5173611111111113E-2</v>
      </c>
      <c r="AH3" s="6">
        <v>6.7847222222222225E-2</v>
      </c>
      <c r="AI3" s="3">
        <v>26.7</v>
      </c>
      <c r="AJ3" s="3">
        <v>17.07</v>
      </c>
      <c r="AK3" s="5">
        <v>16.399999999999999</v>
      </c>
      <c r="AL3" s="4">
        <v>0.54695601851851849</v>
      </c>
      <c r="AM3" s="4">
        <v>0.61958333333333326</v>
      </c>
      <c r="AN3" s="4">
        <v>0.63547453703703705</v>
      </c>
      <c r="AO3" s="4">
        <v>1.5891203703703703E-2</v>
      </c>
      <c r="AP3" s="3">
        <v>0</v>
      </c>
      <c r="AQ3" s="4">
        <v>7.2627314814814811E-2</v>
      </c>
      <c r="AR3" s="6">
        <v>7.2627314814814811E-2</v>
      </c>
      <c r="AS3" s="3">
        <v>26.7</v>
      </c>
      <c r="AT3" s="3">
        <v>15.32</v>
      </c>
      <c r="AU3" s="5">
        <v>15.32</v>
      </c>
    </row>
  </sheetData>
  <mergeCells count="3">
    <mergeCell ref="S1:AB1"/>
    <mergeCell ref="AC1:AL1"/>
    <mergeCell ref="AM1:A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 20 A</vt:lpstr>
      <vt:lpstr>PR 20 J</vt:lpstr>
      <vt:lpstr>PR 20 I</vt:lpstr>
      <vt:lpstr>C1 40 A</vt:lpstr>
      <vt:lpstr>C1 40 J</vt:lpstr>
      <vt:lpstr>C1 40 M</vt:lpstr>
      <vt:lpstr>C1 60</vt:lpstr>
      <vt:lpstr>C2 80 A</vt:lpstr>
      <vt:lpstr>C2 80 J</vt:lpstr>
      <vt:lpstr>C2 80 M</vt:lpstr>
      <vt:lpstr>C2 100 A</vt:lpstr>
      <vt:lpstr>C2 100 J</vt:lpstr>
      <vt:lpstr>C2 100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2024-02-25T09:18:37Z</dcterms:created>
  <dcterms:modified xsi:type="dcterms:W3CDTF">2024-03-04T10:08:04Z</dcterms:modified>
</cp:coreProperties>
</file>